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335" activeTab="0"/>
  </bookViews>
  <sheets>
    <sheet name="Blad1" sheetId="1" r:id="rId1"/>
    <sheet name="Blad2" sheetId="2" r:id="rId2"/>
    <sheet name="Blad3" sheetId="3" r:id="rId3"/>
  </sheets>
  <definedNames>
    <definedName name="_xlfn.DAYS" hidden="1">#NAME?</definedName>
    <definedName name="_xlnm.Print_Titles" localSheetId="0">'Blad1'!$1:$1</definedName>
    <definedName name="Z_12587619_BB4D_4D71_8074_888BD6F8ADFD_.wvu.FilterData" localSheetId="0" hidden="1">'Blad1'!$A$1:$F$19</definedName>
    <definedName name="Z_12587619_BB4D_4D71_8074_888BD6F8ADFD_.wvu.PrintTitles" localSheetId="0" hidden="1">'Blad1'!$1:$1</definedName>
    <definedName name="Z_157E5141_2055_455E_8A6D_2BA6E873B25D_.wvu.Rows" localSheetId="0" hidden="1">'Blad1'!#REF!</definedName>
    <definedName name="Z_41690C72_6800_41BF_8694_65E5663A666D_.wvu.FilterData" localSheetId="0" hidden="1">'Blad1'!$A$1:$F$19</definedName>
    <definedName name="Z_41690C72_6800_41BF_8694_65E5663A666D_.wvu.PrintTitles" localSheetId="0" hidden="1">'Blad1'!$1:$1</definedName>
    <definedName name="Z_4C304046_320E_4DB5_A5CE_B842275BC8F8_.wvu.FilterData" localSheetId="0" hidden="1">'Blad1'!$A$1:$K$19</definedName>
    <definedName name="Z_7457ABD7_F443_4AFD_81C6_2895B381F4A7_.wvu.FilterData" localSheetId="0" hidden="1">'Blad1'!$A$1:$F$19</definedName>
    <definedName name="Z_8B652ED0_F0E7_4FF8_A932_D7A6DF68BC8B_.wvu.FilterData" localSheetId="0" hidden="1">'Blad1'!$A$1:$F$19</definedName>
    <definedName name="Z_B155C47F_673D_4B7E_856D_D00388AF5F9C_.wvu.FilterData" localSheetId="0" hidden="1">'Blad1'!$A$1:$F$19</definedName>
    <definedName name="Z_CA6B8A6F_EEB4_4DF0_BEFF_B0117356F702_.wvu.FilterData" localSheetId="0" hidden="1">'Blad1'!$A$1:$F$19</definedName>
    <definedName name="Z_CBFB1BCA_7A58_423A_ABEA_7014B289C4EB_.wvu.PrintTitles" localSheetId="0" hidden="1">'Blad1'!$1:$1</definedName>
    <definedName name="Z_E3DDF9B3_B261_4DC8_BC7B_9155683FE2B0_.wvu.PrintTitles" localSheetId="0" hidden="1">'Blad1'!$1:$1</definedName>
    <definedName name="Z_E883F5EA_B45B_4F24_B8FF_5E68997BC702_.wvu.FilterData" localSheetId="0" hidden="1">'Blad1'!$A$1:$F$19</definedName>
    <definedName name="Z_EBF5A10C_AC3D_410A_852E_71785383D7AF_.wvu.Rows" localSheetId="0" hidden="1">'Blad1'!#REF!</definedName>
    <definedName name="Z_F34EBDEF_DA33_497D_90B6_427D8AAF593D_.wvu.FilterData" localSheetId="0" hidden="1">'Blad1'!$A$1:$F$19</definedName>
    <definedName name="Z_F34EBDEF_DA33_497D_90B6_427D8AAF593D_.wvu.PrintTitles" localSheetId="0" hidden="1">'Blad1'!$1:$1</definedName>
  </definedNames>
  <calcPr fullCalcOnLoad="1"/>
</workbook>
</file>

<file path=xl/comments1.xml><?xml version="1.0" encoding="utf-8"?>
<comments xmlns="http://schemas.openxmlformats.org/spreadsheetml/2006/main">
  <authors>
    <author>ulfjac</author>
  </authors>
  <commentList>
    <comment ref="E1" authorId="0">
      <text>
        <r>
          <rPr>
            <b/>
            <sz val="9"/>
            <rFont val="Tahoma"/>
            <family val="2"/>
          </rPr>
          <t>ulfjac: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<sst xmlns="http://schemas.openxmlformats.org/spreadsheetml/2006/main" count="39" uniqueCount="35">
  <si>
    <t>Nämnd/verksamhet</t>
  </si>
  <si>
    <t>Villkor, restriktioner mm</t>
  </si>
  <si>
    <t>Leasegivare</t>
  </si>
  <si>
    <t xml:space="preserve"> </t>
  </si>
  <si>
    <t>Ansvar</t>
  </si>
  <si>
    <t>Beskrivning/Leasing-objekt</t>
  </si>
  <si>
    <t>Bilar</t>
  </si>
  <si>
    <t>Typ av tillgång</t>
  </si>
  <si>
    <t>Antal mån</t>
  </si>
  <si>
    <t>Kontorsmaskiner</t>
  </si>
  <si>
    <t>Övriga inventarier</t>
  </si>
  <si>
    <t>From</t>
  </si>
  <si>
    <t>Tom</t>
  </si>
  <si>
    <t>Förfallo-år</t>
  </si>
  <si>
    <t>Ans 2 pos</t>
  </si>
  <si>
    <t>Månads-kostnad</t>
  </si>
  <si>
    <t>Avtal 1002492</t>
  </si>
  <si>
    <t>Kostnad 2017</t>
  </si>
  <si>
    <t>Kostnad 2018</t>
  </si>
  <si>
    <t>Kostnad 2019</t>
  </si>
  <si>
    <t>Kostnad 2020</t>
  </si>
  <si>
    <t>Kostnad 2021</t>
  </si>
  <si>
    <t>Kostnad 2022</t>
  </si>
  <si>
    <t>Kostnad 2023</t>
  </si>
  <si>
    <t>Kostnad 2024</t>
  </si>
  <si>
    <t>Kostnad 2025</t>
  </si>
  <si>
    <t>Kostnad 2026 och framåt</t>
  </si>
  <si>
    <t>Datorer/Ipads</t>
  </si>
  <si>
    <t>Redovisningsenheten</t>
  </si>
  <si>
    <t>Abc AB</t>
  </si>
  <si>
    <t xml:space="preserve">Kopiator med Fax </t>
  </si>
  <si>
    <t>Kontroll</t>
  </si>
  <si>
    <t>Avtal CB125</t>
  </si>
  <si>
    <t>Löpe AB</t>
  </si>
  <si>
    <t>Folkabuss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</si>
</sst>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_ ;\-#,##0.00\ "/>
    <numFmt numFmtId="166" formatCode="[$-41D]&quot;den &quot;d\ mmmm\ yyyy"/>
    <numFmt numFmtId="167" formatCode="mmm/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yyyy/mm/dd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63"/>
      <name val="Segoe UI Light"/>
      <family val="2"/>
    </font>
    <font>
      <sz val="10"/>
      <color indexed="63"/>
      <name val="Segoe UI Light"/>
      <family val="2"/>
    </font>
    <font>
      <sz val="14"/>
      <color indexed="63"/>
      <name val="Segoe U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363636"/>
      <name val="Segoe UI Light"/>
      <family val="2"/>
    </font>
    <font>
      <sz val="10"/>
      <color rgb="FF363636"/>
      <name val="Segoe UI Light"/>
      <family val="2"/>
    </font>
    <font>
      <sz val="14"/>
      <color rgb="FF363636"/>
      <name val="Segoe UI Light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58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0" fillId="0" borderId="0" xfId="58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4" fontId="1" fillId="33" borderId="11" xfId="0" applyNumberFormat="1" applyFont="1" applyFill="1" applyBorder="1" applyAlignment="1">
      <alignment vertical="top" wrapText="1"/>
    </xf>
    <xf numFmtId="0" fontId="0" fillId="34" borderId="10" xfId="0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3" fontId="0" fillId="34" borderId="10" xfId="58" applyNumberFormat="1" applyFont="1" applyFill="1" applyBorder="1" applyAlignment="1" applyProtection="1">
      <alignment horizontal="right" vertical="top"/>
      <protection locked="0"/>
    </xf>
    <xf numFmtId="14" fontId="0" fillId="34" borderId="10" xfId="0" applyNumberFormat="1" applyFill="1" applyBorder="1" applyAlignment="1" applyProtection="1">
      <alignment vertical="top" wrapText="1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35" borderId="10" xfId="0" applyFill="1" applyBorder="1" applyAlignment="1" applyProtection="1">
      <alignment horizontal="left" vertical="top"/>
      <protection/>
    </xf>
    <xf numFmtId="0" fontId="1" fillId="33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3" fontId="0" fillId="0" borderId="0" xfId="58" applyNumberFormat="1" applyFont="1" applyFill="1" applyBorder="1" applyAlignment="1">
      <alignment vertical="top"/>
    </xf>
    <xf numFmtId="3" fontId="0" fillId="0" borderId="0" xfId="58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35" borderId="10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14" fontId="0" fillId="34" borderId="10" xfId="0" applyNumberFormat="1" applyFill="1" applyBorder="1" applyAlignment="1" applyProtection="1">
      <alignment vertical="center" wrapText="1"/>
      <protection locked="0"/>
    </xf>
    <xf numFmtId="3" fontId="0" fillId="0" borderId="10" xfId="0" applyNumberFormat="1" applyFill="1" applyBorder="1" applyAlignment="1">
      <alignment vertical="center" wrapText="1"/>
    </xf>
    <xf numFmtId="3" fontId="0" fillId="34" borderId="10" xfId="58" applyNumberFormat="1" applyFont="1" applyFill="1" applyBorder="1" applyAlignment="1" applyProtection="1">
      <alignment horizontal="right" vertical="center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3" fontId="0" fillId="0" borderId="10" xfId="58" applyNumberFormat="1" applyFont="1" applyFill="1" applyBorder="1" applyAlignment="1">
      <alignment horizontal="right" vertical="center"/>
    </xf>
    <xf numFmtId="0" fontId="0" fillId="34" borderId="10" xfId="0" applyFill="1" applyBorder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14" fontId="0" fillId="34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>
      <alignment vertical="center" wrapText="1"/>
    </xf>
    <xf numFmtId="3" fontId="0" fillId="34" borderId="10" xfId="58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14" fontId="0" fillId="34" borderId="10" xfId="0" applyNumberFormat="1" applyFont="1" applyFill="1" applyBorder="1" applyAlignment="1" applyProtection="1">
      <alignment vertical="center" wrapText="1"/>
      <protection locked="0"/>
    </xf>
    <xf numFmtId="3" fontId="0" fillId="34" borderId="10" xfId="58" applyNumberFormat="1" applyFont="1" applyFill="1" applyBorder="1" applyAlignment="1" applyProtection="1">
      <alignment horizontal="right" vertical="center"/>
      <protection locked="0"/>
    </xf>
    <xf numFmtId="0" fontId="0" fillId="36" borderId="10" xfId="50" applyFill="1" applyBorder="1" applyAlignment="1" applyProtection="1">
      <alignment horizontal="left" vertical="center"/>
      <protection/>
    </xf>
    <xf numFmtId="0" fontId="0" fillId="37" borderId="10" xfId="50" applyFill="1" applyBorder="1" applyAlignment="1" applyProtection="1">
      <alignment horizontal="left" vertical="center"/>
      <protection locked="0"/>
    </xf>
    <xf numFmtId="0" fontId="0" fillId="37" borderId="10" xfId="50" applyFill="1" applyBorder="1" applyAlignment="1" applyProtection="1">
      <alignment vertical="center" wrapText="1"/>
      <protection locked="0"/>
    </xf>
    <xf numFmtId="14" fontId="0" fillId="37" borderId="10" xfId="50" applyNumberFormat="1" applyFill="1" applyBorder="1" applyAlignment="1" applyProtection="1">
      <alignment vertical="center" wrapText="1"/>
      <protection locked="0"/>
    </xf>
    <xf numFmtId="3" fontId="0" fillId="37" borderId="10" xfId="60" applyNumberFormat="1" applyFont="1" applyFill="1" applyBorder="1" applyAlignment="1" applyProtection="1">
      <alignment horizontal="right" vertical="center"/>
      <protection locked="0"/>
    </xf>
    <xf numFmtId="0" fontId="0" fillId="37" borderId="10" xfId="50" applyFill="1" applyBorder="1" applyAlignment="1" applyProtection="1">
      <alignment horizontal="left" vertical="center" wrapText="1"/>
      <protection locked="0"/>
    </xf>
    <xf numFmtId="0" fontId="0" fillId="37" borderId="10" xfId="5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35" borderId="10" xfId="50" applyFill="1" applyBorder="1" applyAlignment="1" applyProtection="1">
      <alignment horizontal="left" vertical="top"/>
      <protection/>
    </xf>
    <xf numFmtId="0" fontId="0" fillId="34" borderId="10" xfId="50" applyFill="1" applyBorder="1" applyAlignment="1" applyProtection="1">
      <alignment horizontal="left" vertical="top"/>
      <protection locked="0"/>
    </xf>
    <xf numFmtId="0" fontId="0" fillId="34" borderId="10" xfId="50" applyFill="1" applyBorder="1" applyAlignment="1" applyProtection="1">
      <alignment vertical="top"/>
      <protection locked="0"/>
    </xf>
    <xf numFmtId="0" fontId="45" fillId="34" borderId="10" xfId="50" applyFont="1" applyFill="1" applyBorder="1" applyAlignment="1" applyProtection="1">
      <alignment vertical="top" wrapText="1"/>
      <protection locked="0"/>
    </xf>
    <xf numFmtId="0" fontId="45" fillId="0" borderId="10" xfId="50" applyFont="1" applyFill="1" applyBorder="1" applyAlignment="1">
      <alignment horizontal="left" vertical="top" wrapText="1"/>
      <protection/>
    </xf>
    <xf numFmtId="14" fontId="45" fillId="34" borderId="10" xfId="50" applyNumberFormat="1" applyFont="1" applyFill="1" applyBorder="1" applyAlignment="1" applyProtection="1">
      <alignment horizontal="right" vertical="top" wrapText="1"/>
      <protection locked="0"/>
    </xf>
    <xf numFmtId="3" fontId="45" fillId="0" borderId="10" xfId="50" applyNumberFormat="1" applyFont="1" applyFill="1" applyBorder="1" applyAlignment="1">
      <alignment vertical="top" wrapText="1"/>
      <protection/>
    </xf>
    <xf numFmtId="3" fontId="45" fillId="34" borderId="10" xfId="60" applyNumberFormat="1" applyFont="1" applyFill="1" applyBorder="1" applyAlignment="1" applyProtection="1">
      <alignment horizontal="right" vertical="top"/>
      <protection locked="0"/>
    </xf>
    <xf numFmtId="0" fontId="45" fillId="34" borderId="10" xfId="5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horizontal="right" vertical="top" wrapText="1"/>
    </xf>
    <xf numFmtId="0" fontId="1" fillId="13" borderId="0" xfId="0" applyFont="1" applyFill="1" applyBorder="1" applyAlignment="1">
      <alignment horizontal="left" wrapText="1"/>
    </xf>
    <xf numFmtId="0" fontId="0" fillId="13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172" fontId="0" fillId="0" borderId="0" xfId="0" applyNumberFormat="1" applyFill="1" applyBorder="1" applyAlignment="1">
      <alignment horizontal="left" wrapText="1"/>
    </xf>
    <xf numFmtId="172" fontId="0" fillId="34" borderId="10" xfId="0" applyNumberFormat="1" applyFill="1" applyBorder="1" applyAlignment="1" applyProtection="1">
      <alignment vertical="center" wrapText="1"/>
      <protection locked="0"/>
    </xf>
    <xf numFmtId="172" fontId="0" fillId="34" borderId="10" xfId="0" applyNumberFormat="1" applyFill="1" applyBorder="1" applyAlignment="1" applyProtection="1">
      <alignment vertical="top" wrapText="1"/>
      <protection locked="0"/>
    </xf>
    <xf numFmtId="172" fontId="0" fillId="34" borderId="10" xfId="0" applyNumberFormat="1" applyFont="1" applyFill="1" applyBorder="1" applyAlignment="1" applyProtection="1">
      <alignment vertical="center" wrapText="1"/>
      <protection locked="0"/>
    </xf>
    <xf numFmtId="172" fontId="45" fillId="34" borderId="10" xfId="50" applyNumberFormat="1" applyFont="1" applyFill="1" applyBorder="1" applyAlignment="1" applyProtection="1">
      <alignment vertical="top" wrapText="1"/>
      <protection locked="0"/>
    </xf>
    <xf numFmtId="172" fontId="0" fillId="37" borderId="10" xfId="50" applyNumberFormat="1" applyFill="1" applyBorder="1" applyAlignment="1" applyProtection="1">
      <alignment vertical="center" wrapText="1"/>
      <protection locked="0"/>
    </xf>
    <xf numFmtId="172" fontId="0" fillId="34" borderId="10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Border="1" applyAlignment="1">
      <alignment vertical="top" wrapText="1"/>
    </xf>
    <xf numFmtId="172" fontId="0" fillId="0" borderId="0" xfId="0" applyNumberFormat="1" applyBorder="1" applyAlignment="1">
      <alignment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14" fontId="48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Tusental 2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5.8515625" style="6" bestFit="1" customWidth="1"/>
    <col min="2" max="2" width="6.421875" style="6" bestFit="1" customWidth="1"/>
    <col min="3" max="3" width="22.7109375" style="2" bestFit="1" customWidth="1"/>
    <col min="4" max="4" width="16.00390625" style="3" bestFit="1" customWidth="1"/>
    <col min="5" max="5" width="15.140625" style="3" bestFit="1" customWidth="1"/>
    <col min="6" max="6" width="33.8515625" style="3" bestFit="1" customWidth="1"/>
    <col min="7" max="7" width="6.8515625" style="30" bestFit="1" customWidth="1"/>
    <col min="8" max="9" width="10.140625" style="9" bestFit="1" customWidth="1"/>
    <col min="10" max="10" width="5.140625" style="11" bestFit="1" customWidth="1"/>
    <col min="11" max="11" width="8.57421875" style="37" bestFit="1" customWidth="1"/>
    <col min="12" max="12" width="24.140625" style="30" customWidth="1"/>
    <col min="13" max="14" width="11.7109375" style="8" bestFit="1" customWidth="1"/>
    <col min="15" max="15" width="8.57421875" style="8" customWidth="1"/>
    <col min="16" max="16" width="9.140625" style="8" bestFit="1" customWidth="1"/>
    <col min="17" max="20" width="11.7109375" style="8" bestFit="1" customWidth="1"/>
    <col min="21" max="21" width="11.7109375" style="8" customWidth="1"/>
    <col min="22" max="22" width="11.7109375" style="8" bestFit="1" customWidth="1"/>
    <col min="23" max="23" width="11.8515625" style="8" customWidth="1"/>
    <col min="24" max="16384" width="9.140625" style="2" customWidth="1"/>
  </cols>
  <sheetData>
    <row r="1" spans="1:23" s="3" customFormat="1" ht="51">
      <c r="A1" s="29" t="s">
        <v>14</v>
      </c>
      <c r="B1" s="29" t="s">
        <v>4</v>
      </c>
      <c r="C1" s="22" t="s">
        <v>0</v>
      </c>
      <c r="D1" s="22" t="s">
        <v>2</v>
      </c>
      <c r="E1" s="22" t="s">
        <v>7</v>
      </c>
      <c r="F1" s="22" t="s">
        <v>5</v>
      </c>
      <c r="G1" s="35" t="s">
        <v>13</v>
      </c>
      <c r="H1" s="24" t="s">
        <v>11</v>
      </c>
      <c r="I1" s="24" t="s">
        <v>12</v>
      </c>
      <c r="J1" s="23" t="s">
        <v>8</v>
      </c>
      <c r="K1" s="38" t="s">
        <v>15</v>
      </c>
      <c r="L1" s="29" t="s">
        <v>1</v>
      </c>
      <c r="M1" s="21" t="s">
        <v>17</v>
      </c>
      <c r="N1" s="21" t="s">
        <v>18</v>
      </c>
      <c r="O1" s="21" t="s">
        <v>19</v>
      </c>
      <c r="P1" s="21" t="s">
        <v>20</v>
      </c>
      <c r="Q1" s="21" t="s">
        <v>21</v>
      </c>
      <c r="R1" s="21" t="s">
        <v>22</v>
      </c>
      <c r="S1" s="21" t="s">
        <v>23</v>
      </c>
      <c r="T1" s="21" t="s">
        <v>24</v>
      </c>
      <c r="U1" s="21" t="s">
        <v>25</v>
      </c>
      <c r="V1" s="21" t="s">
        <v>26</v>
      </c>
      <c r="W1" s="79" t="s">
        <v>31</v>
      </c>
    </row>
    <row r="2" spans="1:24" ht="25.5">
      <c r="A2" s="43">
        <v>20</v>
      </c>
      <c r="B2" s="44">
        <v>20030</v>
      </c>
      <c r="C2" s="55" t="s">
        <v>28</v>
      </c>
      <c r="D2" s="55" t="s">
        <v>29</v>
      </c>
      <c r="E2" s="45" t="s">
        <v>9</v>
      </c>
      <c r="F2" s="55" t="s">
        <v>30</v>
      </c>
      <c r="G2" s="69">
        <v>2021</v>
      </c>
      <c r="H2" s="84">
        <v>43059</v>
      </c>
      <c r="I2" s="46">
        <v>44520</v>
      </c>
      <c r="J2" s="47">
        <f>IF(OR(ISBLANK(H2),ISBLANK(I2)),"",DAYS360(H2,I2)/30)</f>
        <v>48</v>
      </c>
      <c r="K2" s="48">
        <v>5000</v>
      </c>
      <c r="L2" s="49" t="s">
        <v>16</v>
      </c>
      <c r="M2" s="50">
        <v>699</v>
      </c>
      <c r="N2" s="50">
        <v>5000</v>
      </c>
      <c r="O2" s="50">
        <v>5000</v>
      </c>
      <c r="P2" s="50">
        <v>5000</v>
      </c>
      <c r="Q2" s="50">
        <f>+K2-M2</f>
        <v>4301</v>
      </c>
      <c r="R2" s="50">
        <v>0</v>
      </c>
      <c r="S2" s="50">
        <v>0</v>
      </c>
      <c r="T2" s="50">
        <v>0</v>
      </c>
      <c r="U2" s="50">
        <v>0</v>
      </c>
      <c r="V2" s="50">
        <v>0</v>
      </c>
      <c r="W2" s="20">
        <f>+K2*J2/12-SUM(M2:V2)</f>
        <v>0</v>
      </c>
      <c r="X2" s="95"/>
    </row>
    <row r="3" spans="1:23" ht="12.75">
      <c r="A3" s="43">
        <v>20</v>
      </c>
      <c r="B3" s="44">
        <v>20030</v>
      </c>
      <c r="C3" s="55" t="s">
        <v>28</v>
      </c>
      <c r="D3" s="45" t="s">
        <v>33</v>
      </c>
      <c r="E3" s="45" t="s">
        <v>6</v>
      </c>
      <c r="F3" s="45" t="s">
        <v>34</v>
      </c>
      <c r="G3" s="69">
        <v>2021</v>
      </c>
      <c r="H3" s="84">
        <v>42736</v>
      </c>
      <c r="I3" s="46">
        <v>44561</v>
      </c>
      <c r="J3" s="47">
        <v>60</v>
      </c>
      <c r="K3" s="48">
        <v>12000</v>
      </c>
      <c r="L3" s="49" t="s">
        <v>32</v>
      </c>
      <c r="M3" s="50">
        <v>12000</v>
      </c>
      <c r="N3" s="50">
        <v>12000</v>
      </c>
      <c r="O3" s="50">
        <v>12000</v>
      </c>
      <c r="P3" s="50">
        <v>12000</v>
      </c>
      <c r="Q3" s="50">
        <v>12000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20">
        <f aca="true" t="shared" si="0" ref="W3:W19">+K3*J3/12-SUM(M3:V3)</f>
        <v>0</v>
      </c>
    </row>
    <row r="4" spans="1:23" ht="12.75">
      <c r="A4" s="43"/>
      <c r="B4" s="44"/>
      <c r="C4" s="51"/>
      <c r="D4" s="45"/>
      <c r="E4" s="45"/>
      <c r="F4" s="45"/>
      <c r="G4" s="69"/>
      <c r="H4" s="84"/>
      <c r="I4" s="46"/>
      <c r="J4" s="47"/>
      <c r="K4" s="48"/>
      <c r="L4" s="49"/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0</v>
      </c>
      <c r="U4" s="50">
        <v>0</v>
      </c>
      <c r="V4" s="50">
        <v>0</v>
      </c>
      <c r="W4" s="20">
        <f t="shared" si="0"/>
        <v>0</v>
      </c>
    </row>
    <row r="5" spans="1:23" ht="12.75">
      <c r="A5" s="34"/>
      <c r="B5" s="25"/>
      <c r="C5" s="26"/>
      <c r="D5" s="26"/>
      <c r="E5" s="26"/>
      <c r="F5" s="26"/>
      <c r="G5" s="69"/>
      <c r="H5" s="85"/>
      <c r="I5" s="28"/>
      <c r="J5" s="15"/>
      <c r="K5" s="27"/>
      <c r="L5" s="31"/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20">
        <f t="shared" si="0"/>
        <v>0</v>
      </c>
    </row>
    <row r="6" spans="1:23" ht="12.75">
      <c r="A6" s="34"/>
      <c r="B6" s="25"/>
      <c r="C6" s="26"/>
      <c r="D6" s="26"/>
      <c r="E6" s="26"/>
      <c r="F6" s="26"/>
      <c r="G6" s="69"/>
      <c r="H6" s="85"/>
      <c r="I6" s="28"/>
      <c r="J6" s="15"/>
      <c r="K6" s="27"/>
      <c r="L6" s="31"/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20">
        <f t="shared" si="0"/>
        <v>0</v>
      </c>
    </row>
    <row r="7" spans="1:23" ht="12.75">
      <c r="A7" s="43"/>
      <c r="B7" s="44"/>
      <c r="C7" s="45"/>
      <c r="D7" s="45"/>
      <c r="E7" s="45"/>
      <c r="F7" s="45"/>
      <c r="G7" s="69"/>
      <c r="H7" s="86"/>
      <c r="I7" s="60"/>
      <c r="J7" s="47"/>
      <c r="K7" s="61"/>
      <c r="L7" s="49"/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20">
        <f t="shared" si="0"/>
        <v>0</v>
      </c>
    </row>
    <row r="8" spans="1:23" ht="12.75">
      <c r="A8" s="70"/>
      <c r="B8" s="71"/>
      <c r="C8" s="72"/>
      <c r="D8" s="73"/>
      <c r="E8" s="26"/>
      <c r="F8" s="73"/>
      <c r="G8" s="74"/>
      <c r="H8" s="87"/>
      <c r="I8" s="75"/>
      <c r="J8" s="76"/>
      <c r="K8" s="77"/>
      <c r="L8" s="78"/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20">
        <f t="shared" si="0"/>
        <v>0</v>
      </c>
    </row>
    <row r="9" spans="1:23" ht="12.75">
      <c r="A9" s="62"/>
      <c r="B9" s="63"/>
      <c r="C9" s="68"/>
      <c r="D9" s="64"/>
      <c r="E9" s="64"/>
      <c r="F9" s="64"/>
      <c r="G9" s="69"/>
      <c r="H9" s="88"/>
      <c r="I9" s="65"/>
      <c r="J9" s="47"/>
      <c r="K9" s="66"/>
      <c r="L9" s="67"/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20">
        <f t="shared" si="0"/>
        <v>0</v>
      </c>
    </row>
    <row r="10" spans="1:23" ht="12.75">
      <c r="A10" s="70"/>
      <c r="B10" s="71"/>
      <c r="C10" s="72"/>
      <c r="D10" s="73"/>
      <c r="E10" s="26"/>
      <c r="F10" s="73"/>
      <c r="G10" s="74"/>
      <c r="H10" s="87"/>
      <c r="I10" s="75"/>
      <c r="J10" s="76"/>
      <c r="K10" s="77"/>
      <c r="L10" s="78"/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20">
        <f t="shared" si="0"/>
        <v>0</v>
      </c>
    </row>
    <row r="11" spans="1:23" ht="12.75">
      <c r="A11" s="34"/>
      <c r="B11" s="25"/>
      <c r="C11" s="26"/>
      <c r="D11" s="26"/>
      <c r="E11" s="26"/>
      <c r="F11" s="26"/>
      <c r="G11" s="69"/>
      <c r="H11" s="85"/>
      <c r="I11" s="28"/>
      <c r="J11" s="15"/>
      <c r="K11" s="27"/>
      <c r="L11" s="31"/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20">
        <f t="shared" si="0"/>
        <v>0</v>
      </c>
    </row>
    <row r="12" spans="1:23" ht="12.75">
      <c r="A12" s="34"/>
      <c r="B12" s="25"/>
      <c r="C12" s="26"/>
      <c r="D12" s="26"/>
      <c r="E12" s="26"/>
      <c r="F12" s="26"/>
      <c r="G12" s="69"/>
      <c r="H12" s="85"/>
      <c r="I12" s="28"/>
      <c r="J12" s="15"/>
      <c r="K12" s="27"/>
      <c r="L12" s="31"/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20">
        <f t="shared" si="0"/>
        <v>0</v>
      </c>
    </row>
    <row r="13" spans="1:23" ht="12.75">
      <c r="A13" s="34"/>
      <c r="B13" s="25"/>
      <c r="C13" s="26"/>
      <c r="D13" s="26"/>
      <c r="E13" s="26"/>
      <c r="F13" s="26"/>
      <c r="G13" s="69"/>
      <c r="H13" s="85"/>
      <c r="I13" s="28"/>
      <c r="J13" s="15"/>
      <c r="K13" s="27"/>
      <c r="L13" s="31"/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20">
        <f t="shared" si="0"/>
        <v>0</v>
      </c>
    </row>
    <row r="14" spans="1:23" ht="12.75">
      <c r="A14" s="34"/>
      <c r="B14" s="25"/>
      <c r="C14" s="26"/>
      <c r="D14" s="26"/>
      <c r="E14" s="26"/>
      <c r="F14" s="26"/>
      <c r="G14" s="69"/>
      <c r="H14" s="85"/>
      <c r="I14" s="28"/>
      <c r="J14" s="15"/>
      <c r="K14" s="27"/>
      <c r="L14" s="31"/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20">
        <f t="shared" si="0"/>
        <v>0</v>
      </c>
    </row>
    <row r="15" spans="1:23" ht="12.75">
      <c r="A15" s="34"/>
      <c r="B15" s="25"/>
      <c r="C15" s="26"/>
      <c r="D15" s="26"/>
      <c r="E15" s="26"/>
      <c r="F15" s="26"/>
      <c r="G15" s="69"/>
      <c r="H15" s="85"/>
      <c r="I15" s="28"/>
      <c r="J15" s="15"/>
      <c r="K15" s="27"/>
      <c r="L15" s="31"/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20">
        <f t="shared" si="0"/>
        <v>0</v>
      </c>
    </row>
    <row r="16" spans="1:23" ht="12.75">
      <c r="A16" s="34"/>
      <c r="B16" s="25"/>
      <c r="C16" s="26"/>
      <c r="D16" s="26"/>
      <c r="E16" s="26"/>
      <c r="F16" s="26"/>
      <c r="G16" s="69"/>
      <c r="H16" s="85"/>
      <c r="I16" s="28"/>
      <c r="J16" s="15"/>
      <c r="K16" s="27"/>
      <c r="L16" s="31"/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20">
        <f t="shared" si="0"/>
        <v>0</v>
      </c>
    </row>
    <row r="17" spans="1:23" ht="12.75">
      <c r="A17" s="34"/>
      <c r="B17" s="25"/>
      <c r="C17" s="26"/>
      <c r="D17" s="26"/>
      <c r="E17" s="26"/>
      <c r="F17" s="26"/>
      <c r="G17" s="69"/>
      <c r="H17" s="85"/>
      <c r="I17" s="28"/>
      <c r="J17" s="15"/>
      <c r="K17" s="27"/>
      <c r="L17" s="31"/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20">
        <f t="shared" si="0"/>
        <v>0</v>
      </c>
    </row>
    <row r="18" spans="1:23" ht="12.75">
      <c r="A18" s="52"/>
      <c r="B18" s="53"/>
      <c r="C18" s="54"/>
      <c r="D18" s="55"/>
      <c r="E18" s="45"/>
      <c r="F18" s="55"/>
      <c r="G18" s="69"/>
      <c r="H18" s="89"/>
      <c r="I18" s="56"/>
      <c r="J18" s="57"/>
      <c r="K18" s="58"/>
      <c r="L18" s="59"/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20">
        <f t="shared" si="0"/>
        <v>0</v>
      </c>
    </row>
    <row r="19" spans="1:23" ht="12.75">
      <c r="A19" s="62"/>
      <c r="B19" s="63"/>
      <c r="C19" s="68"/>
      <c r="D19" s="64"/>
      <c r="E19" s="64"/>
      <c r="F19" s="64"/>
      <c r="G19" s="69"/>
      <c r="H19" s="88"/>
      <c r="I19" s="65"/>
      <c r="J19" s="47"/>
      <c r="K19" s="66"/>
      <c r="L19" s="67"/>
      <c r="M19" s="50">
        <f>IF(OR(ISBLANK($H19),ISBLANK($I19),$I19&lt;DATEVALUE("2017-01-01"),$H19&gt;=DATEVALUE("2018-01-01")),0,IF(AND($I19&gt;=DATEVALUE("2017-01-01"),$I19&lt;DATEVALUE("2018-01-01"),$H19&lt;DATEVALUE("2017-01-01")),($I19-DATEVALUE("2017-01-01"))/365*$K19*12,IF(AND($H19&lt;=DATEVALUE("2018-01-01"),$H19&gt;DATEVALUE("2017-01-01"),$I19&gt;DATEVALUE("2018-01-01")),(DATEVALUE("2018-01-01")-$H19)/365*$K19*12,IF(AND($H19&gt;DATEVALUE("2017-01-01"),$I19&lt;DATEVALUE("2018-01-01")),($I19-$H19)/365*$K19*12,$K19*12))))</f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20">
        <f t="shared" si="0"/>
        <v>0</v>
      </c>
    </row>
    <row r="20" spans="2:23" ht="12.75">
      <c r="B20" s="16"/>
      <c r="C20" s="17"/>
      <c r="D20" s="17"/>
      <c r="E20" s="17"/>
      <c r="F20" s="17"/>
      <c r="G20" s="32"/>
      <c r="H20" s="90"/>
      <c r="I20" s="18"/>
      <c r="J20" s="19"/>
      <c r="K20" s="39"/>
      <c r="L20" s="3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4:23" ht="12.75">
      <c r="D21" s="4"/>
      <c r="E21" s="4"/>
      <c r="H21" s="91"/>
      <c r="K21" s="40"/>
      <c r="L21" s="3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4:23" ht="12.75">
      <c r="D22" s="4"/>
      <c r="E22" s="80" t="s">
        <v>7</v>
      </c>
      <c r="K22" s="40"/>
      <c r="L22" s="3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4:23" ht="12.75">
      <c r="D23" s="4"/>
      <c r="E23" s="81" t="s">
        <v>9</v>
      </c>
      <c r="H23" s="91"/>
      <c r="K23" s="40"/>
      <c r="L23" s="8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4:23" ht="12.75">
      <c r="D24" s="4"/>
      <c r="E24" s="81" t="s">
        <v>6</v>
      </c>
      <c r="K24" s="40"/>
      <c r="L24" s="3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4:23" ht="12.75">
      <c r="D25" s="4"/>
      <c r="E25" s="81" t="s">
        <v>10</v>
      </c>
      <c r="K25" s="40"/>
      <c r="L25" s="8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4:23" ht="12.75">
      <c r="D26" s="4"/>
      <c r="E26" s="81" t="s">
        <v>27</v>
      </c>
      <c r="K26" s="40"/>
      <c r="L26" s="3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4:23" ht="12.75">
      <c r="D27" s="4"/>
      <c r="E27" s="4"/>
      <c r="K27" s="40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" customFormat="1" ht="13.5" customHeight="1">
      <c r="A28" s="7"/>
      <c r="B28" s="7"/>
      <c r="D28" s="5"/>
      <c r="E28" s="5"/>
      <c r="F28" s="5"/>
      <c r="G28" s="36"/>
      <c r="H28" s="10"/>
      <c r="I28" s="96"/>
      <c r="J28" s="97"/>
      <c r="K28" s="9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1:23" ht="14.25" customHeight="1">
      <c r="K29" s="4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6:23" ht="12.75">
      <c r="F30" s="3" t="s">
        <v>3</v>
      </c>
      <c r="K30" s="4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23" ht="13.5" customHeight="1">
      <c r="C31" s="92"/>
      <c r="D31" s="93"/>
      <c r="E31" s="93"/>
      <c r="K31" s="4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3:23" ht="21.75" customHeight="1">
      <c r="C32" s="94"/>
      <c r="D32" s="93"/>
      <c r="E32" s="93"/>
      <c r="K32" s="42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5" ht="20.25">
      <c r="C33" s="94"/>
      <c r="D33"/>
      <c r="E33"/>
    </row>
    <row r="37" spans="1:11" ht="12.75">
      <c r="A37" s="2"/>
      <c r="B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D40" s="2"/>
      <c r="E40" s="2"/>
      <c r="F40" s="2"/>
      <c r="G40" s="2"/>
      <c r="H40" s="2"/>
      <c r="I40" s="2"/>
      <c r="J40" s="2"/>
      <c r="K40" s="2"/>
    </row>
  </sheetData>
  <sheetProtection insertRows="0" deleteRows="0" autoFilter="0"/>
  <mergeCells count="1">
    <mergeCell ref="I28:K28"/>
  </mergeCells>
  <dataValidations count="1">
    <dataValidation type="list" allowBlank="1" showInputMessage="1" showErrorMessage="1" sqref="E2:E19">
      <formula1>$E$23:$E$26</formula1>
    </dataValidation>
  </dataValidations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3"/>
  <headerFooter alignWithMargins="0">
    <oddHeader>&amp;C&amp;D</oddHeader>
  </headerFooter>
  <rowBreaks count="5" manualBreakCount="5">
    <brk id="28" max="255" man="1"/>
    <brk id="53" max="255" man="1"/>
    <brk id="89" max="255" man="1"/>
    <brk id="125" max="255" man="1"/>
    <brk id="16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ulfjac</cp:lastModifiedBy>
  <cp:lastPrinted>2012-01-30T14:56:00Z</cp:lastPrinted>
  <dcterms:created xsi:type="dcterms:W3CDTF">2003-11-17T07:48:47Z</dcterms:created>
  <dcterms:modified xsi:type="dcterms:W3CDTF">2017-12-14T16:26:05Z</dcterms:modified>
  <cp:category/>
  <cp:version/>
  <cp:contentType/>
  <cp:contentStatus/>
</cp:coreProperties>
</file>