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:\Statistik Befolkning\Till kommunikation hemsidan\2021\"/>
    </mc:Choice>
  </mc:AlternateContent>
  <xr:revisionPtr revIDLastSave="0" documentId="13_ncr:1_{D0046FD5-1BC9-4B2B-8BC8-64E509DD0636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Sicklaön" sheetId="2" r:id="rId1"/>
    <sheet name="Boo" sheetId="3" r:id="rId2"/>
    <sheet name="Saltsjöbaden - Fisksätra" sheetId="4" r:id="rId3"/>
    <sheet name="Älta" sheetId="5" r:id="rId4"/>
    <sheet name="Restförda" sheetId="6" r:id="rId5"/>
    <sheet name="Totalt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4" i="3" l="1"/>
  <c r="AJ4" i="2"/>
  <c r="T15" i="2"/>
  <c r="B15" i="2"/>
  <c r="F14" i="7"/>
  <c r="B15" i="6"/>
  <c r="O14" i="5"/>
  <c r="E14" i="7" s="1"/>
  <c r="C15" i="5"/>
  <c r="D15" i="5"/>
  <c r="E15" i="5"/>
  <c r="F15" i="5"/>
  <c r="G15" i="5"/>
  <c r="H15" i="5"/>
  <c r="I15" i="5"/>
  <c r="J15" i="5"/>
  <c r="K15" i="5"/>
  <c r="L15" i="5"/>
  <c r="M15" i="5"/>
  <c r="N15" i="5"/>
  <c r="B15" i="5"/>
  <c r="T14" i="4"/>
  <c r="D14" i="7" s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B15" i="4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B15" i="3"/>
  <c r="AJ14" i="2"/>
  <c r="B14" i="7" s="1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C14" i="7" l="1"/>
  <c r="G14" i="7" s="1"/>
  <c r="F5" i="7"/>
  <c r="F6" i="7"/>
  <c r="F7" i="7"/>
  <c r="F8" i="7"/>
  <c r="F9" i="7"/>
  <c r="F10" i="7"/>
  <c r="F11" i="7"/>
  <c r="F12" i="7"/>
  <c r="F13" i="7"/>
  <c r="F4" i="7"/>
  <c r="F15" i="7" l="1"/>
  <c r="T5" i="4"/>
  <c r="D5" i="7" s="1"/>
  <c r="T6" i="4"/>
  <c r="D6" i="7" s="1"/>
  <c r="T7" i="4"/>
  <c r="D7" i="7" s="1"/>
  <c r="T8" i="4"/>
  <c r="D8" i="7" s="1"/>
  <c r="T9" i="4"/>
  <c r="D9" i="7" s="1"/>
  <c r="T10" i="4"/>
  <c r="D10" i="7" s="1"/>
  <c r="T11" i="4"/>
  <c r="D11" i="7" s="1"/>
  <c r="T12" i="4"/>
  <c r="D12" i="7" s="1"/>
  <c r="T13" i="4"/>
  <c r="D13" i="7" s="1"/>
  <c r="T4" i="4"/>
  <c r="D4" i="7" l="1"/>
  <c r="D15" i="7" s="1"/>
  <c r="T15" i="4"/>
  <c r="AJ5" i="2"/>
  <c r="B5" i="7" s="1"/>
  <c r="AJ6" i="2"/>
  <c r="B6" i="7" s="1"/>
  <c r="AJ7" i="2"/>
  <c r="B7" i="7" s="1"/>
  <c r="AJ8" i="2"/>
  <c r="B8" i="7" s="1"/>
  <c r="AJ9" i="2"/>
  <c r="B9" i="7" s="1"/>
  <c r="AJ10" i="2"/>
  <c r="B10" i="7" s="1"/>
  <c r="AJ11" i="2"/>
  <c r="B11" i="7" s="1"/>
  <c r="AJ12" i="2"/>
  <c r="B12" i="7" s="1"/>
  <c r="AJ13" i="2"/>
  <c r="B13" i="7" s="1"/>
  <c r="B4" i="7" l="1"/>
  <c r="B15" i="7" s="1"/>
  <c r="AJ15" i="2"/>
  <c r="AF5" i="3"/>
  <c r="C5" i="7" s="1"/>
  <c r="AF6" i="3"/>
  <c r="C6" i="7" s="1"/>
  <c r="AF7" i="3"/>
  <c r="C7" i="7" s="1"/>
  <c r="AF8" i="3"/>
  <c r="C8" i="7" s="1"/>
  <c r="AF9" i="3"/>
  <c r="C9" i="7" s="1"/>
  <c r="AF10" i="3"/>
  <c r="C10" i="7" s="1"/>
  <c r="AF11" i="3"/>
  <c r="C11" i="7" s="1"/>
  <c r="AF12" i="3"/>
  <c r="C12" i="7" s="1"/>
  <c r="AF13" i="3"/>
  <c r="C13" i="7" s="1"/>
  <c r="AF4" i="3"/>
  <c r="O5" i="5"/>
  <c r="E5" i="7" s="1"/>
  <c r="O6" i="5"/>
  <c r="E6" i="7" s="1"/>
  <c r="O7" i="5"/>
  <c r="E7" i="7" s="1"/>
  <c r="O8" i="5"/>
  <c r="E8" i="7" s="1"/>
  <c r="O9" i="5"/>
  <c r="E9" i="7" s="1"/>
  <c r="O10" i="5"/>
  <c r="E10" i="7" s="1"/>
  <c r="O11" i="5"/>
  <c r="E11" i="7" s="1"/>
  <c r="O12" i="5"/>
  <c r="E12" i="7" s="1"/>
  <c r="O13" i="5"/>
  <c r="E13" i="7" s="1"/>
  <c r="O4" i="5"/>
  <c r="E4" i="7" l="1"/>
  <c r="E15" i="7" s="1"/>
  <c r="O15" i="5"/>
  <c r="G12" i="7"/>
  <c r="G8" i="7"/>
  <c r="G11" i="7"/>
  <c r="G7" i="7"/>
  <c r="G13" i="7"/>
  <c r="G9" i="7"/>
  <c r="G5" i="7"/>
  <c r="C4" i="7"/>
  <c r="C15" i="7" s="1"/>
  <c r="AF15" i="3"/>
  <c r="G6" i="7"/>
  <c r="G10" i="7"/>
  <c r="G4" i="7"/>
  <c r="G15" i="7" l="1"/>
</calcChain>
</file>

<file path=xl/sharedStrings.xml><?xml version="1.0" encoding="utf-8"?>
<sst xmlns="http://schemas.openxmlformats.org/spreadsheetml/2006/main" count="194" uniqueCount="115">
  <si>
    <t>0-9 år</t>
  </si>
  <si>
    <t>10-19 år</t>
  </si>
  <si>
    <t>20-29 år</t>
  </si>
  <si>
    <t>30-39 år</t>
  </si>
  <si>
    <t>40-49 år</t>
  </si>
  <si>
    <t>50-59 år</t>
  </si>
  <si>
    <t>60-69 år</t>
  </si>
  <si>
    <t>70-79 år</t>
  </si>
  <si>
    <t>80-89 år</t>
  </si>
  <si>
    <t>Restförda</t>
  </si>
  <si>
    <t>Danviken</t>
  </si>
  <si>
    <t>Henriksdalsberget</t>
  </si>
  <si>
    <t>Finnberget</t>
  </si>
  <si>
    <t>Kvarnholmen</t>
  </si>
  <si>
    <t>Finnboda</t>
  </si>
  <si>
    <t>Alphyddan</t>
  </si>
  <si>
    <t>Totalt</t>
  </si>
  <si>
    <t>Talliden</t>
  </si>
  <si>
    <t>Finntorp</t>
  </si>
  <si>
    <t>Ekudden</t>
  </si>
  <si>
    <t>Järla sjö</t>
  </si>
  <si>
    <t>Sickla</t>
  </si>
  <si>
    <t>Tallbacken</t>
  </si>
  <si>
    <t>Nysätra</t>
  </si>
  <si>
    <t>Vikdalen</t>
  </si>
  <si>
    <t>Jarlaberg</t>
  </si>
  <si>
    <t>Vattentornet</t>
  </si>
  <si>
    <t>Nacka centrum</t>
  </si>
  <si>
    <t>Södra Lillängen</t>
  </si>
  <si>
    <t>Södra Storängen</t>
  </si>
  <si>
    <t>Norra Lillängen</t>
  </si>
  <si>
    <t>Norra Storängen</t>
  </si>
  <si>
    <t>Duvnäs Utskog</t>
  </si>
  <si>
    <t>Skuru</t>
  </si>
  <si>
    <t>Skogalund</t>
  </si>
  <si>
    <t>Västra Ektorp</t>
  </si>
  <si>
    <t>Ektorp</t>
  </si>
  <si>
    <t>Ekängen</t>
  </si>
  <si>
    <t>Saltängen</t>
  </si>
  <si>
    <t>Saltsjö-Duvnäs</t>
  </si>
  <si>
    <t>Hästhagen</t>
  </si>
  <si>
    <t>Sicklaön</t>
  </si>
  <si>
    <t>Saltsjö-Boo</t>
  </si>
  <si>
    <t>Saltsjöbaden- Fisksätra</t>
  </si>
  <si>
    <t>Älta</t>
  </si>
  <si>
    <t>Erstavik</t>
  </si>
  <si>
    <t>Nacka gård</t>
  </si>
  <si>
    <t>Sågtorp</t>
  </si>
  <si>
    <t>V. Kolarängen</t>
  </si>
  <si>
    <t>Ö. Kolarängen</t>
  </si>
  <si>
    <t>Älta gård</t>
  </si>
  <si>
    <t>Sigfridsborg</t>
  </si>
  <si>
    <t>Lovisedal</t>
  </si>
  <si>
    <t>Stensö</t>
  </si>
  <si>
    <t>Hedvigslund</t>
  </si>
  <si>
    <t>Älta Industriområde</t>
  </si>
  <si>
    <t>Oxelvägen</t>
  </si>
  <si>
    <t>Fisksätra</t>
  </si>
  <si>
    <t>Fågelhöjden</t>
  </si>
  <si>
    <t>Fiskarhöjden</t>
  </si>
  <si>
    <t>Skogsö</t>
  </si>
  <si>
    <t>Igelboda SM</t>
  </si>
  <si>
    <t>Igelboda FM</t>
  </si>
  <si>
    <t>Baggensudden</t>
  </si>
  <si>
    <t>Neglige station</t>
  </si>
  <si>
    <t>Igelbodaplatån</t>
  </si>
  <si>
    <t>Saltsjöbaden C</t>
  </si>
  <si>
    <t>Ljuskärrsberget</t>
  </si>
  <si>
    <t>Tattby</t>
  </si>
  <si>
    <t>Rösunda</t>
  </si>
  <si>
    <t>Solsidan</t>
  </si>
  <si>
    <t>Kvarnstugevägen</t>
  </si>
  <si>
    <t>Älgö</t>
  </si>
  <si>
    <t>Lilla Björknäs</t>
  </si>
  <si>
    <t>Stora Björknäs</t>
  </si>
  <si>
    <t>C. Björknäs</t>
  </si>
  <si>
    <t>Björknäs södra</t>
  </si>
  <si>
    <t>Eknäs Östra</t>
  </si>
  <si>
    <t>Eknäs Västra</t>
  </si>
  <si>
    <t>Tollare</t>
  </si>
  <si>
    <t>Hasseludden</t>
  </si>
  <si>
    <t>Kummelnäs V.</t>
  </si>
  <si>
    <t>Kummelnäs Ö.</t>
  </si>
  <si>
    <t>Vikingshill</t>
  </si>
  <si>
    <t>Kummelberget</t>
  </si>
  <si>
    <t>Rensätra</t>
  </si>
  <si>
    <t>Velamsund</t>
  </si>
  <si>
    <t>Kil</t>
  </si>
  <si>
    <t>Krokhöjden</t>
  </si>
  <si>
    <t>Orminge</t>
  </si>
  <si>
    <t>Ornövägen</t>
  </si>
  <si>
    <t>Östra Orminge</t>
  </si>
  <si>
    <t>Mensätra</t>
  </si>
  <si>
    <t>Källvägsomr.</t>
  </si>
  <si>
    <t>Ö Källvägsomr.</t>
  </si>
  <si>
    <t>Lännersta Norra</t>
  </si>
  <si>
    <t>Lännersta Södra</t>
  </si>
  <si>
    <t>Boo Gård</t>
  </si>
  <si>
    <t>Gustavsvik</t>
  </si>
  <si>
    <t>Björknäs C/Kli</t>
  </si>
  <si>
    <t>Hjortängen</t>
  </si>
  <si>
    <t>Nyckelviken</t>
  </si>
  <si>
    <t>Gåsö</t>
  </si>
  <si>
    <t>Bergs Gård</t>
  </si>
  <si>
    <t>Factory</t>
  </si>
  <si>
    <t>Stadshusområdet</t>
  </si>
  <si>
    <t>Dalkarlsområdet</t>
  </si>
  <si>
    <t>Ö. Erstavik</t>
  </si>
  <si>
    <t>Eriksvik</t>
  </si>
  <si>
    <t>Storkällan</t>
  </si>
  <si>
    <t>90-99 år</t>
  </si>
  <si>
    <t>100- år</t>
  </si>
  <si>
    <t>OBS. Områden med 3 eller färre invånare per åldersgrupp redovisas ej. Därför skiljer sig summan av befolkningen</t>
  </si>
  <si>
    <t xml:space="preserve">i denna fil något från det verkliga befolkningsantalet. </t>
  </si>
  <si>
    <t>Folkmängd 2021-12-31 Befolkningen efter delområde och ålder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</si>
</sst>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Border="0" applyAlignment="0"/>
  </cellStyleXfs>
  <cellXfs count="2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3" fontId="0" fillId="0" borderId="0" xfId="0" applyNumberFormat="1" applyFill="1" applyProtection="1"/>
    <xf numFmtId="0" fontId="2" fillId="2" borderId="0" xfId="0" applyFont="1" applyFill="1" applyProtection="1"/>
    <xf numFmtId="3" fontId="2" fillId="2" borderId="0" xfId="0" applyNumberFormat="1" applyFont="1" applyFill="1" applyProtection="1"/>
    <xf numFmtId="3" fontId="2" fillId="0" borderId="1" xfId="0" applyNumberFormat="1" applyFont="1" applyFill="1" applyBorder="1" applyProtection="1"/>
    <xf numFmtId="0" fontId="0" fillId="2" borderId="0" xfId="0" applyFill="1" applyProtection="1"/>
    <xf numFmtId="0" fontId="2" fillId="2" borderId="0" xfId="0" applyFont="1" applyFill="1" applyAlignment="1" applyProtection="1">
      <alignment wrapText="1"/>
    </xf>
    <xf numFmtId="3" fontId="0" fillId="0" borderId="1" xfId="0" applyNumberFormat="1" applyFill="1" applyBorder="1" applyProtection="1"/>
    <xf numFmtId="3" fontId="3" fillId="0" borderId="0" xfId="0" applyNumberFormat="1" applyFont="1" applyFill="1" applyProtection="1"/>
    <xf numFmtId="3" fontId="4" fillId="2" borderId="0" xfId="0" applyNumberFormat="1" applyFont="1" applyFill="1" applyProtection="1"/>
    <xf numFmtId="0" fontId="5" fillId="0" borderId="0" xfId="0" applyFont="1" applyFill="1" applyProtection="1"/>
    <xf numFmtId="3" fontId="2" fillId="0" borderId="0" xfId="0" applyNumberFormat="1" applyFont="1" applyFill="1" applyProtection="1"/>
    <xf numFmtId="1" fontId="0" fillId="0" borderId="0" xfId="0" applyNumberFormat="1"/>
    <xf numFmtId="1" fontId="0" fillId="0" borderId="0" xfId="0" applyNumberFormat="1" applyFill="1" applyProtection="1"/>
    <xf numFmtId="1" fontId="0" fillId="0" borderId="0" xfId="0" applyNumberFormat="1" applyFill="1" applyProtection="1"/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zoomScaleNormal="100" workbookViewId="0">
      <pane xSplit="1" topLeftCell="Z1" activePane="topRight" state="frozen"/>
      <selection pane="topRight" activeCell="AI18" sqref="AI18"/>
    </sheetView>
  </sheetViews>
  <sheetFormatPr defaultRowHeight="14.5" x14ac:dyDescent="0.35"/>
  <cols>
    <col min="1" max="1" width="9.81640625" customWidth="1"/>
    <col min="2" max="2" width="12.7265625" customWidth="1"/>
    <col min="3" max="3" width="16.81640625" customWidth="1"/>
    <col min="4" max="4" width="11.26953125" customWidth="1"/>
    <col min="5" max="5" width="13.81640625" customWidth="1"/>
    <col min="6" max="6" width="11.7265625" customWidth="1"/>
    <col min="7" max="8" width="12.1796875" customWidth="1"/>
    <col min="9" max="9" width="9.81640625" customWidth="1"/>
    <col min="10" max="12" width="8.7265625" customWidth="1"/>
    <col min="13" max="13" width="10.453125" customWidth="1"/>
    <col min="14" max="14" width="10.81640625" customWidth="1"/>
    <col min="15" max="15" width="10.1796875" customWidth="1"/>
    <col min="16" max="16" width="11.81640625" bestFit="1" customWidth="1"/>
    <col min="17" max="17" width="8.7265625" customWidth="1"/>
    <col min="18" max="18" width="10.54296875" bestFit="1" customWidth="1"/>
    <col min="19" max="19" width="10.54296875" customWidth="1"/>
    <col min="20" max="20" width="11.81640625" customWidth="1"/>
    <col min="21" max="21" width="16.54296875" bestFit="1" customWidth="1"/>
    <col min="22" max="23" width="13.54296875" customWidth="1"/>
    <col min="24" max="24" width="14.7265625" customWidth="1"/>
    <col min="25" max="25" width="14.54296875" customWidth="1"/>
    <col min="26" max="26" width="15.81640625" customWidth="1"/>
    <col min="27" max="30" width="13.54296875" customWidth="1"/>
    <col min="31" max="31" width="12" customWidth="1"/>
    <col min="32" max="32" width="11.26953125" customWidth="1"/>
    <col min="33" max="33" width="11.81640625" customWidth="1"/>
    <col min="34" max="34" width="13.26953125" bestFit="1" customWidth="1"/>
    <col min="35" max="35" width="11.453125" customWidth="1"/>
  </cols>
  <sheetData>
    <row r="1" spans="1:36" ht="18.5" x14ac:dyDescent="0.45">
      <c r="A1" s="1" t="s">
        <v>114</v>
      </c>
    </row>
    <row r="3" spans="1:36" s="3" customFormat="1" x14ac:dyDescent="0.35">
      <c r="A3" s="6"/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101</v>
      </c>
      <c r="Q3" s="5" t="s">
        <v>25</v>
      </c>
      <c r="R3" s="5" t="s">
        <v>103</v>
      </c>
      <c r="S3" s="5" t="s">
        <v>104</v>
      </c>
      <c r="T3" s="5" t="s">
        <v>26</v>
      </c>
      <c r="U3" s="5" t="s">
        <v>105</v>
      </c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5" t="s">
        <v>32</v>
      </c>
      <c r="AB3" s="5" t="s">
        <v>33</v>
      </c>
      <c r="AC3" s="5" t="s">
        <v>34</v>
      </c>
      <c r="AD3" s="5" t="s">
        <v>35</v>
      </c>
      <c r="AE3" s="5" t="s">
        <v>36</v>
      </c>
      <c r="AF3" s="5" t="s">
        <v>37</v>
      </c>
      <c r="AG3" s="5" t="s">
        <v>38</v>
      </c>
      <c r="AH3" s="5" t="s">
        <v>39</v>
      </c>
      <c r="AI3" s="5" t="s">
        <v>40</v>
      </c>
      <c r="AJ3" s="5" t="s">
        <v>16</v>
      </c>
    </row>
    <row r="4" spans="1:36" x14ac:dyDescent="0.35">
      <c r="A4" s="2" t="s">
        <v>0</v>
      </c>
      <c r="B4" s="18">
        <v>119</v>
      </c>
      <c r="C4" s="18">
        <v>202</v>
      </c>
      <c r="D4" s="18">
        <v>67</v>
      </c>
      <c r="E4" s="18">
        <v>391</v>
      </c>
      <c r="F4" s="18">
        <v>298</v>
      </c>
      <c r="G4" s="18">
        <v>103</v>
      </c>
      <c r="H4" s="18">
        <v>170</v>
      </c>
      <c r="I4" s="18">
        <v>117</v>
      </c>
      <c r="J4" s="18">
        <v>120</v>
      </c>
      <c r="K4" s="18">
        <v>309</v>
      </c>
      <c r="L4" s="18">
        <v>169</v>
      </c>
      <c r="M4" s="18">
        <v>198</v>
      </c>
      <c r="N4" s="18">
        <v>59</v>
      </c>
      <c r="O4" s="18">
        <v>213</v>
      </c>
      <c r="P4" s="18">
        <v>0</v>
      </c>
      <c r="Q4" s="18">
        <v>292</v>
      </c>
      <c r="R4" s="18">
        <v>0</v>
      </c>
      <c r="S4" s="18">
        <v>0</v>
      </c>
      <c r="T4" s="18">
        <v>47</v>
      </c>
      <c r="U4" s="18">
        <v>7</v>
      </c>
      <c r="V4" s="18">
        <v>183</v>
      </c>
      <c r="W4" s="18">
        <v>41</v>
      </c>
      <c r="X4" s="18">
        <v>60</v>
      </c>
      <c r="Y4" s="18">
        <v>11</v>
      </c>
      <c r="Z4" s="18">
        <v>75</v>
      </c>
      <c r="AA4" s="18">
        <v>220</v>
      </c>
      <c r="AB4" s="18">
        <v>363</v>
      </c>
      <c r="AC4" s="18">
        <v>188</v>
      </c>
      <c r="AD4" s="18">
        <v>101</v>
      </c>
      <c r="AE4" s="18">
        <v>115</v>
      </c>
      <c r="AF4" s="18">
        <v>89</v>
      </c>
      <c r="AG4" s="18">
        <v>78</v>
      </c>
      <c r="AH4" s="18">
        <v>274</v>
      </c>
      <c r="AI4" s="18">
        <v>50</v>
      </c>
      <c r="AJ4" s="10">
        <f>SUM(B4:AI4)</f>
        <v>4729</v>
      </c>
    </row>
    <row r="5" spans="1:36" x14ac:dyDescent="0.35">
      <c r="A5" s="2" t="s">
        <v>1</v>
      </c>
      <c r="B5" s="18">
        <v>148</v>
      </c>
      <c r="C5" s="18">
        <v>135</v>
      </c>
      <c r="D5" s="18">
        <v>25</v>
      </c>
      <c r="E5" s="18">
        <v>142</v>
      </c>
      <c r="F5" s="18">
        <v>123</v>
      </c>
      <c r="G5" s="18">
        <v>74</v>
      </c>
      <c r="H5" s="18">
        <v>177</v>
      </c>
      <c r="I5" s="18">
        <v>85</v>
      </c>
      <c r="J5" s="18">
        <v>103</v>
      </c>
      <c r="K5" s="18">
        <v>182</v>
      </c>
      <c r="L5" s="18">
        <v>114</v>
      </c>
      <c r="M5" s="18">
        <v>138</v>
      </c>
      <c r="N5" s="18">
        <v>90</v>
      </c>
      <c r="O5" s="18">
        <v>171</v>
      </c>
      <c r="P5" s="18">
        <v>0</v>
      </c>
      <c r="Q5" s="18">
        <v>304</v>
      </c>
      <c r="R5" s="18">
        <v>0</v>
      </c>
      <c r="S5" s="18">
        <v>0</v>
      </c>
      <c r="T5" s="18">
        <v>22</v>
      </c>
      <c r="U5" s="18">
        <v>5</v>
      </c>
      <c r="V5" s="18">
        <v>169</v>
      </c>
      <c r="W5" s="18">
        <v>64</v>
      </c>
      <c r="X5" s="18">
        <v>99</v>
      </c>
      <c r="Y5" s="18">
        <v>24</v>
      </c>
      <c r="Z5" s="18">
        <v>115</v>
      </c>
      <c r="AA5" s="18">
        <v>291</v>
      </c>
      <c r="AB5" s="18">
        <v>366</v>
      </c>
      <c r="AC5" s="18">
        <v>285</v>
      </c>
      <c r="AD5" s="18">
        <v>90</v>
      </c>
      <c r="AE5" s="18">
        <v>132</v>
      </c>
      <c r="AF5" s="18">
        <v>101</v>
      </c>
      <c r="AG5" s="18">
        <v>87</v>
      </c>
      <c r="AH5" s="18">
        <v>497</v>
      </c>
      <c r="AI5" s="18">
        <v>117</v>
      </c>
      <c r="AJ5" s="10">
        <f>SUM(B5:AI5)</f>
        <v>4475</v>
      </c>
    </row>
    <row r="6" spans="1:36" x14ac:dyDescent="0.35">
      <c r="A6" s="2" t="s">
        <v>2</v>
      </c>
      <c r="B6" s="18">
        <v>87</v>
      </c>
      <c r="C6" s="18">
        <v>237</v>
      </c>
      <c r="D6" s="18">
        <v>72</v>
      </c>
      <c r="E6" s="18">
        <v>284</v>
      </c>
      <c r="F6" s="18">
        <v>152</v>
      </c>
      <c r="G6" s="18">
        <v>189</v>
      </c>
      <c r="H6" s="18">
        <v>387</v>
      </c>
      <c r="I6" s="18">
        <v>235</v>
      </c>
      <c r="J6" s="18">
        <v>193</v>
      </c>
      <c r="K6" s="18">
        <v>165</v>
      </c>
      <c r="L6" s="18">
        <v>100</v>
      </c>
      <c r="M6" s="18">
        <v>184</v>
      </c>
      <c r="N6" s="18">
        <v>34</v>
      </c>
      <c r="O6" s="18">
        <v>221</v>
      </c>
      <c r="P6" s="18">
        <v>0</v>
      </c>
      <c r="Q6" s="18">
        <v>258</v>
      </c>
      <c r="R6" s="18">
        <v>0</v>
      </c>
      <c r="S6" s="18">
        <v>0</v>
      </c>
      <c r="T6" s="18">
        <v>30</v>
      </c>
      <c r="U6" s="18">
        <v>26</v>
      </c>
      <c r="V6" s="18">
        <v>254</v>
      </c>
      <c r="W6" s="18">
        <v>32</v>
      </c>
      <c r="X6" s="18">
        <v>40</v>
      </c>
      <c r="Y6" s="18">
        <v>11</v>
      </c>
      <c r="Z6" s="18">
        <v>32</v>
      </c>
      <c r="AA6" s="18">
        <v>55</v>
      </c>
      <c r="AB6" s="18">
        <v>139</v>
      </c>
      <c r="AC6" s="18">
        <v>142</v>
      </c>
      <c r="AD6" s="18">
        <v>546</v>
      </c>
      <c r="AE6" s="18">
        <v>83</v>
      </c>
      <c r="AF6" s="18">
        <v>37</v>
      </c>
      <c r="AG6" s="18">
        <v>245</v>
      </c>
      <c r="AH6" s="18">
        <v>133</v>
      </c>
      <c r="AI6" s="18">
        <v>46</v>
      </c>
      <c r="AJ6" s="10">
        <f t="shared" ref="AJ6:AJ14" si="0">SUM(B6:AI6)</f>
        <v>4649</v>
      </c>
    </row>
    <row r="7" spans="1:36" x14ac:dyDescent="0.35">
      <c r="A7" s="2" t="s">
        <v>3</v>
      </c>
      <c r="B7" s="18">
        <v>195</v>
      </c>
      <c r="C7" s="18">
        <v>303</v>
      </c>
      <c r="D7" s="18">
        <v>116</v>
      </c>
      <c r="E7" s="18">
        <v>612</v>
      </c>
      <c r="F7" s="18">
        <v>357</v>
      </c>
      <c r="G7" s="18">
        <v>229</v>
      </c>
      <c r="H7" s="18">
        <v>272</v>
      </c>
      <c r="I7" s="18">
        <v>232</v>
      </c>
      <c r="J7" s="18">
        <v>240</v>
      </c>
      <c r="K7" s="18">
        <v>415</v>
      </c>
      <c r="L7" s="18">
        <v>217</v>
      </c>
      <c r="M7" s="18">
        <v>323</v>
      </c>
      <c r="N7" s="18">
        <v>40</v>
      </c>
      <c r="O7" s="18">
        <v>378</v>
      </c>
      <c r="P7" s="18">
        <v>0</v>
      </c>
      <c r="Q7" s="18">
        <v>362</v>
      </c>
      <c r="R7" s="18">
        <v>0</v>
      </c>
      <c r="S7" s="18">
        <v>0</v>
      </c>
      <c r="T7" s="18">
        <v>94</v>
      </c>
      <c r="U7" s="18">
        <v>17</v>
      </c>
      <c r="V7" s="18">
        <v>296</v>
      </c>
      <c r="W7" s="18">
        <v>20</v>
      </c>
      <c r="X7" s="18">
        <v>38</v>
      </c>
      <c r="Y7" s="18">
        <v>9</v>
      </c>
      <c r="Z7" s="18">
        <v>47</v>
      </c>
      <c r="AA7" s="18">
        <v>131</v>
      </c>
      <c r="AB7" s="18">
        <v>232</v>
      </c>
      <c r="AC7" s="18">
        <v>193</v>
      </c>
      <c r="AD7" s="18">
        <v>283</v>
      </c>
      <c r="AE7" s="18">
        <v>110</v>
      </c>
      <c r="AF7" s="18">
        <v>46</v>
      </c>
      <c r="AG7" s="18">
        <v>211</v>
      </c>
      <c r="AH7" s="18">
        <v>128</v>
      </c>
      <c r="AI7" s="18">
        <v>25</v>
      </c>
      <c r="AJ7" s="10">
        <f t="shared" si="0"/>
        <v>6171</v>
      </c>
    </row>
    <row r="8" spans="1:36" x14ac:dyDescent="0.35">
      <c r="A8" s="2" t="s">
        <v>4</v>
      </c>
      <c r="B8" s="18">
        <v>198</v>
      </c>
      <c r="C8" s="18">
        <v>217</v>
      </c>
      <c r="D8" s="18">
        <v>80</v>
      </c>
      <c r="E8" s="18">
        <v>319</v>
      </c>
      <c r="F8" s="18">
        <v>272</v>
      </c>
      <c r="G8" s="18">
        <v>133</v>
      </c>
      <c r="H8" s="18">
        <v>224</v>
      </c>
      <c r="I8" s="18">
        <v>138</v>
      </c>
      <c r="J8" s="18">
        <v>155</v>
      </c>
      <c r="K8" s="18">
        <v>280</v>
      </c>
      <c r="L8" s="18">
        <v>187</v>
      </c>
      <c r="M8" s="18">
        <v>214</v>
      </c>
      <c r="N8" s="18">
        <v>60</v>
      </c>
      <c r="O8" s="18">
        <v>212</v>
      </c>
      <c r="P8" s="18">
        <v>0</v>
      </c>
      <c r="Q8" s="18">
        <v>380</v>
      </c>
      <c r="R8" s="18">
        <v>0</v>
      </c>
      <c r="S8" s="18">
        <v>0</v>
      </c>
      <c r="T8" s="18">
        <v>26</v>
      </c>
      <c r="U8" s="18">
        <v>6</v>
      </c>
      <c r="V8" s="18">
        <v>236</v>
      </c>
      <c r="W8" s="18">
        <v>54</v>
      </c>
      <c r="X8" s="18">
        <v>85</v>
      </c>
      <c r="Y8" s="18">
        <v>19</v>
      </c>
      <c r="Z8" s="18">
        <v>73</v>
      </c>
      <c r="AA8" s="18">
        <v>262</v>
      </c>
      <c r="AB8" s="18">
        <v>353</v>
      </c>
      <c r="AC8" s="18">
        <v>245</v>
      </c>
      <c r="AD8" s="18">
        <v>117</v>
      </c>
      <c r="AE8" s="18">
        <v>153</v>
      </c>
      <c r="AF8" s="18">
        <v>103</v>
      </c>
      <c r="AG8" s="18">
        <v>143</v>
      </c>
      <c r="AH8" s="18">
        <v>382</v>
      </c>
      <c r="AI8" s="18">
        <v>80</v>
      </c>
      <c r="AJ8" s="10">
        <f t="shared" si="0"/>
        <v>5406</v>
      </c>
    </row>
    <row r="9" spans="1:36" x14ac:dyDescent="0.35">
      <c r="A9" s="2" t="s">
        <v>5</v>
      </c>
      <c r="B9" s="18">
        <v>200</v>
      </c>
      <c r="C9" s="18">
        <v>217</v>
      </c>
      <c r="D9" s="18">
        <v>71</v>
      </c>
      <c r="E9" s="18">
        <v>377</v>
      </c>
      <c r="F9" s="18">
        <v>270</v>
      </c>
      <c r="G9" s="18">
        <v>142</v>
      </c>
      <c r="H9" s="18">
        <v>285</v>
      </c>
      <c r="I9" s="18">
        <v>145</v>
      </c>
      <c r="J9" s="18">
        <v>181</v>
      </c>
      <c r="K9" s="18">
        <v>247</v>
      </c>
      <c r="L9" s="18">
        <v>153</v>
      </c>
      <c r="M9" s="18">
        <v>201</v>
      </c>
      <c r="N9" s="18">
        <v>80</v>
      </c>
      <c r="O9" s="18">
        <v>312</v>
      </c>
      <c r="P9" s="18">
        <v>0</v>
      </c>
      <c r="Q9" s="18">
        <v>406</v>
      </c>
      <c r="R9" s="18">
        <v>0</v>
      </c>
      <c r="S9" s="18">
        <v>0</v>
      </c>
      <c r="T9" s="18">
        <v>19</v>
      </c>
      <c r="U9" s="18">
        <v>4</v>
      </c>
      <c r="V9" s="18">
        <v>260</v>
      </c>
      <c r="W9" s="18">
        <v>61</v>
      </c>
      <c r="X9" s="18">
        <v>75</v>
      </c>
      <c r="Y9" s="18">
        <v>31</v>
      </c>
      <c r="Z9" s="18">
        <v>74</v>
      </c>
      <c r="AA9" s="18">
        <v>192</v>
      </c>
      <c r="AB9" s="18">
        <v>317</v>
      </c>
      <c r="AC9" s="18">
        <v>265</v>
      </c>
      <c r="AD9" s="18">
        <v>113</v>
      </c>
      <c r="AE9" s="18">
        <v>124</v>
      </c>
      <c r="AF9" s="18">
        <v>85</v>
      </c>
      <c r="AG9" s="18">
        <v>157</v>
      </c>
      <c r="AH9" s="18">
        <v>314</v>
      </c>
      <c r="AI9" s="18">
        <v>89</v>
      </c>
      <c r="AJ9" s="10">
        <f t="shared" si="0"/>
        <v>5467</v>
      </c>
    </row>
    <row r="10" spans="1:36" x14ac:dyDescent="0.35">
      <c r="A10" s="2" t="s">
        <v>6</v>
      </c>
      <c r="B10" s="18">
        <v>273</v>
      </c>
      <c r="C10" s="18">
        <v>169</v>
      </c>
      <c r="D10" s="18">
        <v>80</v>
      </c>
      <c r="E10" s="18">
        <v>263</v>
      </c>
      <c r="F10" s="18">
        <v>333</v>
      </c>
      <c r="G10" s="18">
        <v>112</v>
      </c>
      <c r="H10" s="18">
        <v>230</v>
      </c>
      <c r="I10" s="18">
        <v>104</v>
      </c>
      <c r="J10" s="18">
        <v>141</v>
      </c>
      <c r="K10" s="18">
        <v>146</v>
      </c>
      <c r="L10" s="18">
        <v>133</v>
      </c>
      <c r="M10" s="18">
        <v>156</v>
      </c>
      <c r="N10" s="18">
        <v>55</v>
      </c>
      <c r="O10" s="18">
        <v>201</v>
      </c>
      <c r="P10" s="18">
        <v>0</v>
      </c>
      <c r="Q10" s="18">
        <v>307</v>
      </c>
      <c r="R10" s="18">
        <v>0</v>
      </c>
      <c r="S10" s="18">
        <v>0</v>
      </c>
      <c r="T10" s="18">
        <v>9</v>
      </c>
      <c r="U10" s="18">
        <v>11</v>
      </c>
      <c r="V10" s="18">
        <v>197</v>
      </c>
      <c r="W10" s="18">
        <v>27</v>
      </c>
      <c r="X10" s="18">
        <v>41</v>
      </c>
      <c r="Y10" s="18">
        <v>27</v>
      </c>
      <c r="Z10" s="18">
        <v>36</v>
      </c>
      <c r="AA10" s="18">
        <v>95</v>
      </c>
      <c r="AB10" s="18">
        <v>200</v>
      </c>
      <c r="AC10" s="18">
        <v>134</v>
      </c>
      <c r="AD10" s="18">
        <v>75</v>
      </c>
      <c r="AE10" s="18">
        <v>104</v>
      </c>
      <c r="AF10" s="18">
        <v>59</v>
      </c>
      <c r="AG10" s="18">
        <v>136</v>
      </c>
      <c r="AH10" s="18">
        <v>193</v>
      </c>
      <c r="AI10" s="18">
        <v>40</v>
      </c>
      <c r="AJ10" s="10">
        <f t="shared" si="0"/>
        <v>4087</v>
      </c>
    </row>
    <row r="11" spans="1:36" x14ac:dyDescent="0.35">
      <c r="A11" s="2" t="s">
        <v>7</v>
      </c>
      <c r="B11" s="18">
        <v>310</v>
      </c>
      <c r="C11" s="18">
        <v>168</v>
      </c>
      <c r="D11" s="18">
        <v>62</v>
      </c>
      <c r="E11" s="18">
        <v>127</v>
      </c>
      <c r="F11" s="18">
        <v>312</v>
      </c>
      <c r="G11" s="18">
        <v>145</v>
      </c>
      <c r="H11" s="18">
        <v>208</v>
      </c>
      <c r="I11" s="18">
        <v>135</v>
      </c>
      <c r="J11" s="18">
        <v>121</v>
      </c>
      <c r="K11" s="18">
        <v>157</v>
      </c>
      <c r="L11" s="18">
        <v>126</v>
      </c>
      <c r="M11" s="18">
        <v>130</v>
      </c>
      <c r="N11" s="18">
        <v>50</v>
      </c>
      <c r="O11" s="18">
        <v>107</v>
      </c>
      <c r="P11" s="18">
        <v>0</v>
      </c>
      <c r="Q11" s="18">
        <v>287</v>
      </c>
      <c r="R11" s="18">
        <v>0</v>
      </c>
      <c r="S11" s="18">
        <v>0</v>
      </c>
      <c r="T11" s="18">
        <v>4</v>
      </c>
      <c r="U11" s="18">
        <v>5</v>
      </c>
      <c r="V11" s="18">
        <v>193</v>
      </c>
      <c r="W11" s="18">
        <v>41</v>
      </c>
      <c r="X11" s="18">
        <v>31</v>
      </c>
      <c r="Y11" s="18">
        <v>51</v>
      </c>
      <c r="Z11" s="18">
        <v>50</v>
      </c>
      <c r="AA11" s="18">
        <v>67</v>
      </c>
      <c r="AB11" s="18">
        <v>150</v>
      </c>
      <c r="AC11" s="18">
        <v>119</v>
      </c>
      <c r="AD11" s="18">
        <v>83</v>
      </c>
      <c r="AE11" s="18">
        <v>82</v>
      </c>
      <c r="AF11" s="18">
        <v>37</v>
      </c>
      <c r="AG11" s="18">
        <v>100</v>
      </c>
      <c r="AH11" s="18">
        <v>148</v>
      </c>
      <c r="AI11" s="18">
        <v>35</v>
      </c>
      <c r="AJ11" s="10">
        <f>SUM(B11:AI11)</f>
        <v>3641</v>
      </c>
    </row>
    <row r="12" spans="1:36" x14ac:dyDescent="0.35">
      <c r="A12" s="2" t="s">
        <v>8</v>
      </c>
      <c r="B12" s="18">
        <v>68</v>
      </c>
      <c r="C12" s="18">
        <v>53</v>
      </c>
      <c r="D12" s="18">
        <v>16</v>
      </c>
      <c r="E12" s="18">
        <v>29</v>
      </c>
      <c r="F12" s="18">
        <v>151</v>
      </c>
      <c r="G12" s="18">
        <v>78</v>
      </c>
      <c r="H12" s="18">
        <v>97</v>
      </c>
      <c r="I12" s="18">
        <v>78</v>
      </c>
      <c r="J12" s="18">
        <v>65</v>
      </c>
      <c r="K12" s="18">
        <v>62</v>
      </c>
      <c r="L12" s="18">
        <v>53</v>
      </c>
      <c r="M12" s="18">
        <v>51</v>
      </c>
      <c r="N12" s="18">
        <v>7</v>
      </c>
      <c r="O12" s="18">
        <v>29</v>
      </c>
      <c r="P12" s="18">
        <v>0</v>
      </c>
      <c r="Q12" s="18">
        <v>121</v>
      </c>
      <c r="R12" s="18">
        <v>0</v>
      </c>
      <c r="S12" s="18">
        <v>0</v>
      </c>
      <c r="T12" s="18">
        <v>0</v>
      </c>
      <c r="U12" s="18">
        <v>0</v>
      </c>
      <c r="V12" s="18">
        <v>96</v>
      </c>
      <c r="W12" s="18">
        <v>13</v>
      </c>
      <c r="X12" s="18">
        <v>20</v>
      </c>
      <c r="Y12" s="18">
        <v>47</v>
      </c>
      <c r="Z12" s="18">
        <v>9</v>
      </c>
      <c r="AA12" s="18">
        <v>45</v>
      </c>
      <c r="AB12" s="18">
        <v>48</v>
      </c>
      <c r="AC12" s="18">
        <v>57</v>
      </c>
      <c r="AD12" s="18">
        <v>97</v>
      </c>
      <c r="AE12" s="18">
        <v>29</v>
      </c>
      <c r="AF12" s="18">
        <v>14</v>
      </c>
      <c r="AG12" s="18">
        <v>46</v>
      </c>
      <c r="AH12" s="18">
        <v>67</v>
      </c>
      <c r="AI12" s="18">
        <v>12</v>
      </c>
      <c r="AJ12" s="10">
        <f t="shared" si="0"/>
        <v>1558</v>
      </c>
    </row>
    <row r="13" spans="1:36" x14ac:dyDescent="0.35">
      <c r="A13" s="2" t="s">
        <v>110</v>
      </c>
      <c r="B13" s="18">
        <v>9</v>
      </c>
      <c r="C13" s="18">
        <v>7</v>
      </c>
      <c r="D13" s="18">
        <v>0</v>
      </c>
      <c r="E13" s="18">
        <v>0</v>
      </c>
      <c r="F13" s="18">
        <v>71</v>
      </c>
      <c r="G13" s="18">
        <v>15</v>
      </c>
      <c r="H13" s="18">
        <v>26</v>
      </c>
      <c r="I13" s="18">
        <v>23</v>
      </c>
      <c r="J13" s="18">
        <v>0</v>
      </c>
      <c r="K13" s="18">
        <v>9</v>
      </c>
      <c r="L13" s="18">
        <v>4</v>
      </c>
      <c r="M13" s="18">
        <v>10</v>
      </c>
      <c r="N13" s="18">
        <v>0</v>
      </c>
      <c r="O13" s="18">
        <v>5</v>
      </c>
      <c r="P13" s="18">
        <v>0</v>
      </c>
      <c r="Q13" s="18">
        <v>27</v>
      </c>
      <c r="R13" s="18">
        <v>0</v>
      </c>
      <c r="S13" s="18">
        <v>0</v>
      </c>
      <c r="T13" s="18">
        <v>0</v>
      </c>
      <c r="U13" s="18">
        <v>0</v>
      </c>
      <c r="V13" s="18">
        <v>27</v>
      </c>
      <c r="W13" s="18">
        <v>0</v>
      </c>
      <c r="X13" s="18">
        <v>0</v>
      </c>
      <c r="Y13" s="18">
        <v>24</v>
      </c>
      <c r="Z13" s="18">
        <v>0</v>
      </c>
      <c r="AA13" s="18">
        <v>9</v>
      </c>
      <c r="AB13" s="18">
        <v>8</v>
      </c>
      <c r="AC13" s="18">
        <v>5</v>
      </c>
      <c r="AD13" s="18">
        <v>46</v>
      </c>
      <c r="AE13" s="18">
        <v>14</v>
      </c>
      <c r="AF13" s="18">
        <v>0</v>
      </c>
      <c r="AG13" s="18">
        <v>17</v>
      </c>
      <c r="AH13" s="18">
        <v>19</v>
      </c>
      <c r="AI13" s="18">
        <v>0</v>
      </c>
      <c r="AJ13" s="10">
        <f t="shared" si="0"/>
        <v>375</v>
      </c>
    </row>
    <row r="14" spans="1:36" x14ac:dyDescent="0.35">
      <c r="A14" s="2" t="s">
        <v>111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6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0">
        <f t="shared" si="0"/>
        <v>11</v>
      </c>
    </row>
    <row r="15" spans="1:36" x14ac:dyDescent="0.35">
      <c r="A15" s="8" t="s">
        <v>16</v>
      </c>
      <c r="B15" s="9">
        <f>SUM(B4:B14)</f>
        <v>1607</v>
      </c>
      <c r="C15" s="9">
        <f t="shared" ref="C15:AJ15" si="1">SUM(C4:C14)</f>
        <v>1708</v>
      </c>
      <c r="D15" s="9">
        <f t="shared" si="1"/>
        <v>589</v>
      </c>
      <c r="E15" s="9">
        <f t="shared" si="1"/>
        <v>2544</v>
      </c>
      <c r="F15" s="9">
        <f t="shared" si="1"/>
        <v>2339</v>
      </c>
      <c r="G15" s="9">
        <f t="shared" si="1"/>
        <v>1220</v>
      </c>
      <c r="H15" s="9">
        <f t="shared" si="1"/>
        <v>2081</v>
      </c>
      <c r="I15" s="9">
        <f t="shared" si="1"/>
        <v>1292</v>
      </c>
      <c r="J15" s="9">
        <f t="shared" si="1"/>
        <v>1319</v>
      </c>
      <c r="K15" s="9">
        <f t="shared" si="1"/>
        <v>1972</v>
      </c>
      <c r="L15" s="9">
        <f t="shared" si="1"/>
        <v>1256</v>
      </c>
      <c r="M15" s="9">
        <f t="shared" si="1"/>
        <v>1605</v>
      </c>
      <c r="N15" s="9">
        <f t="shared" si="1"/>
        <v>475</v>
      </c>
      <c r="O15" s="9">
        <f t="shared" si="1"/>
        <v>1849</v>
      </c>
      <c r="P15" s="9">
        <f t="shared" si="1"/>
        <v>0</v>
      </c>
      <c r="Q15" s="9">
        <f t="shared" si="1"/>
        <v>2744</v>
      </c>
      <c r="R15" s="9">
        <f t="shared" si="1"/>
        <v>0</v>
      </c>
      <c r="S15" s="9">
        <f t="shared" si="1"/>
        <v>0</v>
      </c>
      <c r="T15" s="9">
        <f t="shared" si="1"/>
        <v>251</v>
      </c>
      <c r="U15" s="9">
        <f t="shared" si="1"/>
        <v>81</v>
      </c>
      <c r="V15" s="9">
        <f t="shared" si="1"/>
        <v>1911</v>
      </c>
      <c r="W15" s="9">
        <f t="shared" si="1"/>
        <v>353</v>
      </c>
      <c r="X15" s="9">
        <f t="shared" si="1"/>
        <v>489</v>
      </c>
      <c r="Y15" s="9">
        <f t="shared" si="1"/>
        <v>254</v>
      </c>
      <c r="Z15" s="9">
        <f t="shared" si="1"/>
        <v>511</v>
      </c>
      <c r="AA15" s="9">
        <f t="shared" si="1"/>
        <v>1367</v>
      </c>
      <c r="AB15" s="9">
        <f t="shared" si="1"/>
        <v>2176</v>
      </c>
      <c r="AC15" s="9">
        <f t="shared" si="1"/>
        <v>1633</v>
      </c>
      <c r="AD15" s="9">
        <f t="shared" si="1"/>
        <v>1557</v>
      </c>
      <c r="AE15" s="9">
        <f t="shared" si="1"/>
        <v>946</v>
      </c>
      <c r="AF15" s="9">
        <f t="shared" si="1"/>
        <v>571</v>
      </c>
      <c r="AG15" s="9">
        <f t="shared" si="1"/>
        <v>1220</v>
      </c>
      <c r="AH15" s="9">
        <f t="shared" si="1"/>
        <v>2155</v>
      </c>
      <c r="AI15" s="9">
        <f t="shared" si="1"/>
        <v>494</v>
      </c>
      <c r="AJ15" s="9">
        <f t="shared" si="1"/>
        <v>40569</v>
      </c>
    </row>
    <row r="16" spans="1:36" x14ac:dyDescent="0.35">
      <c r="A16" s="2"/>
    </row>
    <row r="17" spans="1:36" x14ac:dyDescent="0.35">
      <c r="A17" s="16" t="s">
        <v>112</v>
      </c>
      <c r="AJ17" s="7"/>
    </row>
    <row r="18" spans="1:36" x14ac:dyDescent="0.35">
      <c r="A18" s="16" t="s">
        <v>113</v>
      </c>
    </row>
    <row r="22" spans="1:36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</sheetData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0"/>
  <sheetViews>
    <sheetView zoomScaleNormal="100" workbookViewId="0">
      <pane xSplit="1" topLeftCell="B1" activePane="topRight" state="frozen"/>
      <selection pane="topRight" activeCell="R16" sqref="R16"/>
    </sheetView>
  </sheetViews>
  <sheetFormatPr defaultRowHeight="14.5" x14ac:dyDescent="0.35"/>
  <cols>
    <col min="2" max="2" width="12.453125" customWidth="1"/>
    <col min="3" max="3" width="14.54296875" customWidth="1"/>
    <col min="4" max="4" width="11.81640625" customWidth="1"/>
    <col min="5" max="5" width="12.81640625" customWidth="1"/>
    <col min="6" max="6" width="13.7265625" customWidth="1"/>
    <col min="7" max="7" width="13.81640625" customWidth="1"/>
    <col min="8" max="8" width="13.54296875" customWidth="1"/>
    <col min="9" max="9" width="12.453125" customWidth="1"/>
    <col min="10" max="10" width="9.81640625" customWidth="1"/>
    <col min="11" max="11" width="12.81640625" customWidth="1"/>
    <col min="12" max="12" width="13" customWidth="1"/>
    <col min="13" max="13" width="13.54296875" customWidth="1"/>
    <col min="14" max="14" width="11.453125" customWidth="1"/>
    <col min="15" max="15" width="13.7265625" customWidth="1"/>
    <col min="16" max="17" width="10.81640625" customWidth="1"/>
    <col min="18" max="18" width="11.54296875" customWidth="1"/>
    <col min="19" max="19" width="11.81640625" customWidth="1"/>
    <col min="20" max="20" width="8.7265625" customWidth="1"/>
    <col min="21" max="21" width="11.54296875" customWidth="1"/>
    <col min="22" max="22" width="13.7265625" customWidth="1"/>
    <col min="23" max="25" width="11.54296875" customWidth="1"/>
    <col min="26" max="26" width="14.7265625" customWidth="1"/>
    <col min="27" max="27" width="14.81640625" customWidth="1"/>
    <col min="28" max="28" width="14.453125" customWidth="1"/>
    <col min="29" max="29" width="14.81640625" customWidth="1"/>
    <col min="30" max="30" width="11.453125" customWidth="1"/>
    <col min="31" max="31" width="14.453125" customWidth="1"/>
  </cols>
  <sheetData>
    <row r="1" spans="1:32" ht="18.5" x14ac:dyDescent="0.45">
      <c r="A1" s="1" t="s">
        <v>114</v>
      </c>
    </row>
    <row r="3" spans="1:32" s="4" customFormat="1" x14ac:dyDescent="0.35">
      <c r="A3" s="5"/>
      <c r="B3" s="5" t="s">
        <v>73</v>
      </c>
      <c r="C3" s="5" t="s">
        <v>74</v>
      </c>
      <c r="D3" s="5" t="s">
        <v>75</v>
      </c>
      <c r="E3" s="5" t="s">
        <v>99</v>
      </c>
      <c r="F3" s="5" t="s">
        <v>76</v>
      </c>
      <c r="G3" s="5" t="s">
        <v>100</v>
      </c>
      <c r="H3" s="5" t="s">
        <v>77</v>
      </c>
      <c r="I3" s="5" t="s">
        <v>78</v>
      </c>
      <c r="J3" s="5" t="s">
        <v>79</v>
      </c>
      <c r="K3" s="5" t="s">
        <v>80</v>
      </c>
      <c r="L3" s="5" t="s">
        <v>81</v>
      </c>
      <c r="M3" s="5" t="s">
        <v>82</v>
      </c>
      <c r="N3" s="5" t="s">
        <v>83</v>
      </c>
      <c r="O3" s="5" t="s">
        <v>84</v>
      </c>
      <c r="P3" s="5" t="s">
        <v>85</v>
      </c>
      <c r="Q3" s="5" t="s">
        <v>86</v>
      </c>
      <c r="R3" s="5" t="s">
        <v>87</v>
      </c>
      <c r="S3" s="5" t="s">
        <v>88</v>
      </c>
      <c r="T3" s="5" t="s">
        <v>89</v>
      </c>
      <c r="U3" s="5" t="s">
        <v>90</v>
      </c>
      <c r="V3" s="5" t="s">
        <v>91</v>
      </c>
      <c r="W3" s="5" t="s">
        <v>92</v>
      </c>
      <c r="X3" s="5" t="s">
        <v>93</v>
      </c>
      <c r="Y3" s="5" t="s">
        <v>108</v>
      </c>
      <c r="Z3" s="5" t="s">
        <v>94</v>
      </c>
      <c r="AA3" s="5" t="s">
        <v>95</v>
      </c>
      <c r="AB3" s="5" t="s">
        <v>96</v>
      </c>
      <c r="AC3" s="5" t="s">
        <v>106</v>
      </c>
      <c r="AD3" s="5" t="s">
        <v>97</v>
      </c>
      <c r="AE3" s="5" t="s">
        <v>98</v>
      </c>
      <c r="AF3" s="5" t="s">
        <v>16</v>
      </c>
    </row>
    <row r="4" spans="1:32" x14ac:dyDescent="0.35">
      <c r="A4" s="2" t="s">
        <v>0</v>
      </c>
      <c r="B4" s="19">
        <v>72</v>
      </c>
      <c r="C4" s="19">
        <v>43</v>
      </c>
      <c r="D4" s="19">
        <v>162</v>
      </c>
      <c r="E4" s="19">
        <v>142</v>
      </c>
      <c r="F4" s="19">
        <v>141</v>
      </c>
      <c r="G4" s="19">
        <v>46</v>
      </c>
      <c r="H4" s="19">
        <v>170</v>
      </c>
      <c r="I4" s="19">
        <v>142</v>
      </c>
      <c r="J4" s="19">
        <v>617</v>
      </c>
      <c r="K4" s="19">
        <v>70</v>
      </c>
      <c r="L4" s="19">
        <v>248</v>
      </c>
      <c r="M4" s="19">
        <v>251</v>
      </c>
      <c r="N4" s="19">
        <v>181</v>
      </c>
      <c r="O4" s="19">
        <v>12</v>
      </c>
      <c r="P4" s="19">
        <v>39</v>
      </c>
      <c r="Q4" s="19">
        <v>8</v>
      </c>
      <c r="R4" s="19">
        <v>171</v>
      </c>
      <c r="S4" s="19">
        <v>89</v>
      </c>
      <c r="T4" s="19">
        <v>388</v>
      </c>
      <c r="U4" s="19">
        <v>325</v>
      </c>
      <c r="V4" s="19">
        <v>270</v>
      </c>
      <c r="W4" s="19">
        <v>57</v>
      </c>
      <c r="X4" s="19">
        <v>248</v>
      </c>
      <c r="Y4" s="19">
        <v>278</v>
      </c>
      <c r="Z4" s="19">
        <v>141</v>
      </c>
      <c r="AA4" s="19">
        <v>106</v>
      </c>
      <c r="AB4" s="19">
        <v>135</v>
      </c>
      <c r="AC4" s="19">
        <v>257</v>
      </c>
      <c r="AD4" s="19">
        <v>246</v>
      </c>
      <c r="AE4" s="19">
        <v>104</v>
      </c>
      <c r="AF4" s="13">
        <f>SUM(B4:AE4)</f>
        <v>5159</v>
      </c>
    </row>
    <row r="5" spans="1:32" x14ac:dyDescent="0.35">
      <c r="A5" s="2" t="s">
        <v>1</v>
      </c>
      <c r="B5" s="19">
        <v>120</v>
      </c>
      <c r="C5" s="19">
        <v>88</v>
      </c>
      <c r="D5" s="19">
        <v>222</v>
      </c>
      <c r="E5" s="19">
        <v>169</v>
      </c>
      <c r="F5" s="19">
        <v>152</v>
      </c>
      <c r="G5" s="19">
        <v>71</v>
      </c>
      <c r="H5" s="19">
        <v>201</v>
      </c>
      <c r="I5" s="19">
        <v>149</v>
      </c>
      <c r="J5" s="19">
        <v>290</v>
      </c>
      <c r="K5" s="19">
        <v>139</v>
      </c>
      <c r="L5" s="19">
        <v>176</v>
      </c>
      <c r="M5" s="19">
        <v>248</v>
      </c>
      <c r="N5" s="19">
        <v>226</v>
      </c>
      <c r="O5" s="19">
        <v>5</v>
      </c>
      <c r="P5" s="19">
        <v>84</v>
      </c>
      <c r="Q5" s="19">
        <v>14</v>
      </c>
      <c r="R5" s="19">
        <v>208</v>
      </c>
      <c r="S5" s="19">
        <v>111</v>
      </c>
      <c r="T5" s="19">
        <v>366</v>
      </c>
      <c r="U5" s="19">
        <v>259</v>
      </c>
      <c r="V5" s="19">
        <v>303</v>
      </c>
      <c r="W5" s="19">
        <v>84</v>
      </c>
      <c r="X5" s="19">
        <v>295</v>
      </c>
      <c r="Y5" s="19">
        <v>320</v>
      </c>
      <c r="Z5" s="19">
        <v>215</v>
      </c>
      <c r="AA5" s="19">
        <v>165</v>
      </c>
      <c r="AB5" s="19">
        <v>282</v>
      </c>
      <c r="AC5" s="19">
        <v>325</v>
      </c>
      <c r="AD5" s="19">
        <v>415</v>
      </c>
      <c r="AE5" s="19">
        <v>123</v>
      </c>
      <c r="AF5" s="13">
        <f t="shared" ref="AF5:AF14" si="0">SUM(B5:AE5)</f>
        <v>5825</v>
      </c>
    </row>
    <row r="6" spans="1:32" x14ac:dyDescent="0.35">
      <c r="A6" s="2" t="s">
        <v>2</v>
      </c>
      <c r="B6" s="19">
        <v>32</v>
      </c>
      <c r="C6" s="19">
        <v>46</v>
      </c>
      <c r="D6" s="19">
        <v>96</v>
      </c>
      <c r="E6" s="19">
        <v>118</v>
      </c>
      <c r="F6" s="19">
        <v>122</v>
      </c>
      <c r="G6" s="19">
        <v>20</v>
      </c>
      <c r="H6" s="19">
        <v>79</v>
      </c>
      <c r="I6" s="19">
        <v>100</v>
      </c>
      <c r="J6" s="19">
        <v>258</v>
      </c>
      <c r="K6" s="19">
        <v>69</v>
      </c>
      <c r="L6" s="19">
        <v>55</v>
      </c>
      <c r="M6" s="19">
        <v>103</v>
      </c>
      <c r="N6" s="19">
        <v>84</v>
      </c>
      <c r="O6" s="19">
        <v>40</v>
      </c>
      <c r="P6" s="19">
        <v>18</v>
      </c>
      <c r="Q6" s="19">
        <v>0</v>
      </c>
      <c r="R6" s="19">
        <v>60</v>
      </c>
      <c r="S6" s="19">
        <v>70</v>
      </c>
      <c r="T6" s="19">
        <v>499</v>
      </c>
      <c r="U6" s="19">
        <v>450</v>
      </c>
      <c r="V6" s="19">
        <v>141</v>
      </c>
      <c r="W6" s="19">
        <v>26</v>
      </c>
      <c r="X6" s="19">
        <v>103</v>
      </c>
      <c r="Y6" s="19">
        <v>113</v>
      </c>
      <c r="Z6" s="19">
        <v>50</v>
      </c>
      <c r="AA6" s="19">
        <v>57</v>
      </c>
      <c r="AB6" s="19">
        <v>64</v>
      </c>
      <c r="AC6" s="19">
        <v>121</v>
      </c>
      <c r="AD6" s="19">
        <v>105</v>
      </c>
      <c r="AE6" s="19">
        <v>55</v>
      </c>
      <c r="AF6" s="13">
        <f t="shared" si="0"/>
        <v>3154</v>
      </c>
    </row>
    <row r="7" spans="1:32" x14ac:dyDescent="0.35">
      <c r="A7" s="2" t="s">
        <v>3</v>
      </c>
      <c r="B7" s="19">
        <v>54</v>
      </c>
      <c r="C7" s="19">
        <v>46</v>
      </c>
      <c r="D7" s="19">
        <v>126</v>
      </c>
      <c r="E7" s="19">
        <v>184</v>
      </c>
      <c r="F7" s="19">
        <v>113</v>
      </c>
      <c r="G7" s="19">
        <v>32</v>
      </c>
      <c r="H7" s="19">
        <v>139</v>
      </c>
      <c r="I7" s="19">
        <v>162</v>
      </c>
      <c r="J7" s="19">
        <v>657</v>
      </c>
      <c r="K7" s="19">
        <v>57</v>
      </c>
      <c r="L7" s="19">
        <v>127</v>
      </c>
      <c r="M7" s="19">
        <v>146</v>
      </c>
      <c r="N7" s="19">
        <v>154</v>
      </c>
      <c r="O7" s="19">
        <v>25</v>
      </c>
      <c r="P7" s="19">
        <v>21</v>
      </c>
      <c r="Q7" s="19">
        <v>7</v>
      </c>
      <c r="R7" s="19">
        <v>113</v>
      </c>
      <c r="S7" s="19">
        <v>80</v>
      </c>
      <c r="T7" s="19">
        <v>521</v>
      </c>
      <c r="U7" s="19">
        <v>497</v>
      </c>
      <c r="V7" s="19">
        <v>222</v>
      </c>
      <c r="W7" s="19">
        <v>35</v>
      </c>
      <c r="X7" s="19">
        <v>159</v>
      </c>
      <c r="Y7" s="19">
        <v>200</v>
      </c>
      <c r="Z7" s="19">
        <v>103</v>
      </c>
      <c r="AA7" s="19">
        <v>74</v>
      </c>
      <c r="AB7" s="19">
        <v>61</v>
      </c>
      <c r="AC7" s="19">
        <v>150</v>
      </c>
      <c r="AD7" s="19">
        <v>107</v>
      </c>
      <c r="AE7" s="19">
        <v>101</v>
      </c>
      <c r="AF7" s="13">
        <f t="shared" si="0"/>
        <v>4473</v>
      </c>
    </row>
    <row r="8" spans="1:32" x14ac:dyDescent="0.35">
      <c r="A8" s="2" t="s">
        <v>4</v>
      </c>
      <c r="B8" s="19">
        <v>114</v>
      </c>
      <c r="C8" s="19">
        <v>101</v>
      </c>
      <c r="D8" s="19">
        <v>192</v>
      </c>
      <c r="E8" s="19">
        <v>203</v>
      </c>
      <c r="F8" s="19">
        <v>167</v>
      </c>
      <c r="G8" s="19">
        <v>65</v>
      </c>
      <c r="H8" s="19">
        <v>179</v>
      </c>
      <c r="I8" s="19">
        <v>188</v>
      </c>
      <c r="J8" s="19">
        <v>472</v>
      </c>
      <c r="K8" s="19">
        <v>102</v>
      </c>
      <c r="L8" s="19">
        <v>208</v>
      </c>
      <c r="M8" s="19">
        <v>274</v>
      </c>
      <c r="N8" s="19">
        <v>210</v>
      </c>
      <c r="O8" s="19">
        <v>21</v>
      </c>
      <c r="P8" s="19">
        <v>64</v>
      </c>
      <c r="Q8" s="19">
        <v>12</v>
      </c>
      <c r="R8" s="19">
        <v>201</v>
      </c>
      <c r="S8" s="19">
        <v>101</v>
      </c>
      <c r="T8" s="19">
        <v>400</v>
      </c>
      <c r="U8" s="19">
        <v>354</v>
      </c>
      <c r="V8" s="19">
        <v>262</v>
      </c>
      <c r="W8" s="19">
        <v>76</v>
      </c>
      <c r="X8" s="19">
        <v>285</v>
      </c>
      <c r="Y8" s="19">
        <v>321</v>
      </c>
      <c r="Z8" s="19">
        <v>188</v>
      </c>
      <c r="AA8" s="19">
        <v>135</v>
      </c>
      <c r="AB8" s="19">
        <v>207</v>
      </c>
      <c r="AC8" s="19">
        <v>300</v>
      </c>
      <c r="AD8" s="19">
        <v>335</v>
      </c>
      <c r="AE8" s="19">
        <v>153</v>
      </c>
      <c r="AF8" s="13">
        <f t="shared" si="0"/>
        <v>5890</v>
      </c>
    </row>
    <row r="9" spans="1:32" x14ac:dyDescent="0.35">
      <c r="A9" s="2" t="s">
        <v>5</v>
      </c>
      <c r="B9" s="19">
        <v>116</v>
      </c>
      <c r="C9" s="19">
        <v>105</v>
      </c>
      <c r="D9" s="19">
        <v>196</v>
      </c>
      <c r="E9" s="19">
        <v>119</v>
      </c>
      <c r="F9" s="19">
        <v>128</v>
      </c>
      <c r="G9" s="19">
        <v>49</v>
      </c>
      <c r="H9" s="19">
        <v>170</v>
      </c>
      <c r="I9" s="19">
        <v>132</v>
      </c>
      <c r="J9" s="19">
        <v>182</v>
      </c>
      <c r="K9" s="19">
        <v>130</v>
      </c>
      <c r="L9" s="19">
        <v>149</v>
      </c>
      <c r="M9" s="19">
        <v>216</v>
      </c>
      <c r="N9" s="19">
        <v>192</v>
      </c>
      <c r="O9" s="19">
        <v>41</v>
      </c>
      <c r="P9" s="19">
        <v>60</v>
      </c>
      <c r="Q9" s="19">
        <v>5</v>
      </c>
      <c r="R9" s="19">
        <v>172</v>
      </c>
      <c r="S9" s="19">
        <v>131</v>
      </c>
      <c r="T9" s="19">
        <v>353</v>
      </c>
      <c r="U9" s="19">
        <v>325</v>
      </c>
      <c r="V9" s="19">
        <v>248</v>
      </c>
      <c r="W9" s="19">
        <v>70</v>
      </c>
      <c r="X9" s="19">
        <v>257</v>
      </c>
      <c r="Y9" s="19">
        <v>254</v>
      </c>
      <c r="Z9" s="19">
        <v>145</v>
      </c>
      <c r="AA9" s="19">
        <v>131</v>
      </c>
      <c r="AB9" s="19">
        <v>204</v>
      </c>
      <c r="AC9" s="19">
        <v>260</v>
      </c>
      <c r="AD9" s="19">
        <v>303</v>
      </c>
      <c r="AE9" s="19">
        <v>129</v>
      </c>
      <c r="AF9" s="13">
        <f t="shared" si="0"/>
        <v>4972</v>
      </c>
    </row>
    <row r="10" spans="1:32" x14ac:dyDescent="0.35">
      <c r="A10" s="2" t="s">
        <v>6</v>
      </c>
      <c r="B10" s="19">
        <v>38</v>
      </c>
      <c r="C10" s="19">
        <v>43</v>
      </c>
      <c r="D10" s="19">
        <v>126</v>
      </c>
      <c r="E10" s="19">
        <v>120</v>
      </c>
      <c r="F10" s="19">
        <v>82</v>
      </c>
      <c r="G10" s="19">
        <v>34</v>
      </c>
      <c r="H10" s="19">
        <v>65</v>
      </c>
      <c r="I10" s="19">
        <v>91</v>
      </c>
      <c r="J10" s="19">
        <v>97</v>
      </c>
      <c r="K10" s="19">
        <v>64</v>
      </c>
      <c r="L10" s="19">
        <v>68</v>
      </c>
      <c r="M10" s="19">
        <v>146</v>
      </c>
      <c r="N10" s="19">
        <v>121</v>
      </c>
      <c r="O10" s="19">
        <v>22</v>
      </c>
      <c r="P10" s="19">
        <v>46</v>
      </c>
      <c r="Q10" s="19">
        <v>7</v>
      </c>
      <c r="R10" s="19">
        <v>57</v>
      </c>
      <c r="S10" s="19">
        <v>106</v>
      </c>
      <c r="T10" s="19">
        <v>252</v>
      </c>
      <c r="U10" s="19">
        <v>222</v>
      </c>
      <c r="V10" s="19">
        <v>172</v>
      </c>
      <c r="W10" s="19">
        <v>51</v>
      </c>
      <c r="X10" s="19">
        <v>108</v>
      </c>
      <c r="Y10" s="19">
        <v>91</v>
      </c>
      <c r="Z10" s="19">
        <v>76</v>
      </c>
      <c r="AA10" s="19">
        <v>66</v>
      </c>
      <c r="AB10" s="19">
        <v>73</v>
      </c>
      <c r="AC10" s="19">
        <v>116</v>
      </c>
      <c r="AD10" s="19">
        <v>127</v>
      </c>
      <c r="AE10" s="19">
        <v>82</v>
      </c>
      <c r="AF10" s="13">
        <f t="shared" si="0"/>
        <v>2769</v>
      </c>
    </row>
    <row r="11" spans="1:32" x14ac:dyDescent="0.35">
      <c r="A11" s="2" t="s">
        <v>7</v>
      </c>
      <c r="B11" s="19">
        <v>30</v>
      </c>
      <c r="C11" s="19">
        <v>26</v>
      </c>
      <c r="D11" s="19">
        <v>81</v>
      </c>
      <c r="E11" s="19">
        <v>126</v>
      </c>
      <c r="F11" s="19">
        <v>47</v>
      </c>
      <c r="G11" s="19">
        <v>25</v>
      </c>
      <c r="H11" s="19">
        <v>59</v>
      </c>
      <c r="I11" s="19">
        <v>81</v>
      </c>
      <c r="J11" s="19">
        <v>95</v>
      </c>
      <c r="K11" s="19">
        <v>64</v>
      </c>
      <c r="L11" s="19">
        <v>29</v>
      </c>
      <c r="M11" s="19">
        <v>73</v>
      </c>
      <c r="N11" s="19">
        <v>65</v>
      </c>
      <c r="O11" s="19">
        <v>10</v>
      </c>
      <c r="P11" s="19">
        <v>10</v>
      </c>
      <c r="Q11" s="19">
        <v>14</v>
      </c>
      <c r="R11" s="19">
        <v>55</v>
      </c>
      <c r="S11" s="19">
        <v>140</v>
      </c>
      <c r="T11" s="19">
        <v>320</v>
      </c>
      <c r="U11" s="19">
        <v>286</v>
      </c>
      <c r="V11" s="19">
        <v>174</v>
      </c>
      <c r="W11" s="19">
        <v>48</v>
      </c>
      <c r="X11" s="19">
        <v>52</v>
      </c>
      <c r="Y11" s="19">
        <v>61</v>
      </c>
      <c r="Z11" s="19">
        <v>76</v>
      </c>
      <c r="AA11" s="19">
        <v>27</v>
      </c>
      <c r="AB11" s="19">
        <v>50</v>
      </c>
      <c r="AC11" s="19">
        <v>92</v>
      </c>
      <c r="AD11" s="19">
        <v>57</v>
      </c>
      <c r="AE11" s="19">
        <v>47</v>
      </c>
      <c r="AF11" s="13">
        <f t="shared" si="0"/>
        <v>2320</v>
      </c>
    </row>
    <row r="12" spans="1:32" x14ac:dyDescent="0.35">
      <c r="A12" s="2" t="s">
        <v>8</v>
      </c>
      <c r="B12" s="19">
        <v>11</v>
      </c>
      <c r="C12" s="19">
        <v>8</v>
      </c>
      <c r="D12" s="19">
        <v>25</v>
      </c>
      <c r="E12" s="19">
        <v>75</v>
      </c>
      <c r="F12" s="19">
        <v>11</v>
      </c>
      <c r="G12" s="19">
        <v>34</v>
      </c>
      <c r="H12" s="19">
        <v>11</v>
      </c>
      <c r="I12" s="19">
        <v>29</v>
      </c>
      <c r="J12" s="19">
        <v>36</v>
      </c>
      <c r="K12" s="19">
        <v>17</v>
      </c>
      <c r="L12" s="19">
        <v>7</v>
      </c>
      <c r="M12" s="19">
        <v>28</v>
      </c>
      <c r="N12" s="19">
        <v>17</v>
      </c>
      <c r="O12" s="19">
        <v>0</v>
      </c>
      <c r="P12" s="19">
        <v>2</v>
      </c>
      <c r="Q12" s="19">
        <v>0</v>
      </c>
      <c r="R12" s="19">
        <v>31</v>
      </c>
      <c r="S12" s="19">
        <v>69</v>
      </c>
      <c r="T12" s="19">
        <v>168</v>
      </c>
      <c r="U12" s="19">
        <v>111</v>
      </c>
      <c r="V12" s="19">
        <v>51</v>
      </c>
      <c r="W12" s="19">
        <v>11</v>
      </c>
      <c r="X12" s="19">
        <v>21</v>
      </c>
      <c r="Y12" s="19">
        <v>11</v>
      </c>
      <c r="Z12" s="19">
        <v>21</v>
      </c>
      <c r="AA12" s="19">
        <v>9</v>
      </c>
      <c r="AB12" s="19">
        <v>23</v>
      </c>
      <c r="AC12" s="19">
        <v>22</v>
      </c>
      <c r="AD12" s="19">
        <v>19</v>
      </c>
      <c r="AE12" s="19">
        <v>7</v>
      </c>
      <c r="AF12" s="13">
        <f t="shared" si="0"/>
        <v>885</v>
      </c>
    </row>
    <row r="13" spans="1:32" x14ac:dyDescent="0.35">
      <c r="A13" s="2" t="s">
        <v>110</v>
      </c>
      <c r="B13" s="19">
        <v>0</v>
      </c>
      <c r="C13" s="19">
        <v>0</v>
      </c>
      <c r="D13" s="19">
        <v>8</v>
      </c>
      <c r="E13" s="19">
        <v>10</v>
      </c>
      <c r="F13" s="19">
        <v>0</v>
      </c>
      <c r="G13" s="19">
        <v>0</v>
      </c>
      <c r="H13" s="19">
        <v>0</v>
      </c>
      <c r="I13" s="19">
        <v>6</v>
      </c>
      <c r="J13" s="19">
        <v>9</v>
      </c>
      <c r="K13" s="19">
        <v>0</v>
      </c>
      <c r="L13" s="19">
        <v>0</v>
      </c>
      <c r="M13" s="19">
        <v>4</v>
      </c>
      <c r="N13" s="19">
        <v>0</v>
      </c>
      <c r="O13" s="19">
        <v>0</v>
      </c>
      <c r="P13" s="19">
        <v>0</v>
      </c>
      <c r="Q13" s="19">
        <v>0</v>
      </c>
      <c r="R13" s="19">
        <v>21</v>
      </c>
      <c r="S13" s="19">
        <v>12</v>
      </c>
      <c r="T13" s="19">
        <v>35</v>
      </c>
      <c r="U13" s="19">
        <v>27</v>
      </c>
      <c r="V13" s="19">
        <v>6</v>
      </c>
      <c r="W13" s="19">
        <v>4</v>
      </c>
      <c r="X13" s="19">
        <v>0</v>
      </c>
      <c r="Y13" s="19">
        <v>0</v>
      </c>
      <c r="Z13" s="19">
        <v>0</v>
      </c>
      <c r="AA13" s="19">
        <v>0</v>
      </c>
      <c r="AB13" s="19">
        <v>9</v>
      </c>
      <c r="AC13" s="19">
        <v>0</v>
      </c>
      <c r="AD13" s="19">
        <v>5</v>
      </c>
      <c r="AE13" s="19">
        <v>4</v>
      </c>
      <c r="AF13" s="13">
        <f t="shared" si="0"/>
        <v>160</v>
      </c>
    </row>
    <row r="14" spans="1:32" x14ac:dyDescent="0.35">
      <c r="A14" s="2" t="s">
        <v>111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3">
        <f>SUM(B14:AE14)</f>
        <v>0</v>
      </c>
    </row>
    <row r="15" spans="1:32" s="17" customFormat="1" x14ac:dyDescent="0.35">
      <c r="A15" s="9" t="s">
        <v>16</v>
      </c>
      <c r="B15" s="9">
        <f>SUM(B4:B14)</f>
        <v>587</v>
      </c>
      <c r="C15" s="9">
        <f t="shared" ref="C15:AF15" si="1">SUM(C4:C14)</f>
        <v>506</v>
      </c>
      <c r="D15" s="9">
        <f t="shared" si="1"/>
        <v>1234</v>
      </c>
      <c r="E15" s="9">
        <f t="shared" si="1"/>
        <v>1266</v>
      </c>
      <c r="F15" s="9">
        <f t="shared" si="1"/>
        <v>963</v>
      </c>
      <c r="G15" s="9">
        <f t="shared" si="1"/>
        <v>376</v>
      </c>
      <c r="H15" s="9">
        <f t="shared" si="1"/>
        <v>1073</v>
      </c>
      <c r="I15" s="9">
        <f t="shared" si="1"/>
        <v>1080</v>
      </c>
      <c r="J15" s="9">
        <f t="shared" si="1"/>
        <v>2713</v>
      </c>
      <c r="K15" s="9">
        <f t="shared" si="1"/>
        <v>712</v>
      </c>
      <c r="L15" s="9">
        <f t="shared" si="1"/>
        <v>1067</v>
      </c>
      <c r="M15" s="9">
        <f t="shared" si="1"/>
        <v>1489</v>
      </c>
      <c r="N15" s="9">
        <f t="shared" si="1"/>
        <v>1250</v>
      </c>
      <c r="O15" s="9">
        <f t="shared" si="1"/>
        <v>176</v>
      </c>
      <c r="P15" s="9">
        <f t="shared" si="1"/>
        <v>344</v>
      </c>
      <c r="Q15" s="9">
        <f t="shared" si="1"/>
        <v>67</v>
      </c>
      <c r="R15" s="9">
        <f t="shared" si="1"/>
        <v>1089</v>
      </c>
      <c r="S15" s="9">
        <f t="shared" si="1"/>
        <v>909</v>
      </c>
      <c r="T15" s="9">
        <f t="shared" si="1"/>
        <v>3302</v>
      </c>
      <c r="U15" s="9">
        <f t="shared" si="1"/>
        <v>2856</v>
      </c>
      <c r="V15" s="9">
        <f t="shared" si="1"/>
        <v>1849</v>
      </c>
      <c r="W15" s="9">
        <f t="shared" si="1"/>
        <v>462</v>
      </c>
      <c r="X15" s="9">
        <f t="shared" si="1"/>
        <v>1528</v>
      </c>
      <c r="Y15" s="9">
        <f t="shared" si="1"/>
        <v>1649</v>
      </c>
      <c r="Z15" s="9">
        <f t="shared" si="1"/>
        <v>1015</v>
      </c>
      <c r="AA15" s="9">
        <f t="shared" si="1"/>
        <v>770</v>
      </c>
      <c r="AB15" s="9">
        <f t="shared" si="1"/>
        <v>1108</v>
      </c>
      <c r="AC15" s="9">
        <f t="shared" si="1"/>
        <v>1643</v>
      </c>
      <c r="AD15" s="9">
        <f t="shared" si="1"/>
        <v>1719</v>
      </c>
      <c r="AE15" s="9">
        <f t="shared" si="1"/>
        <v>805</v>
      </c>
      <c r="AF15" s="9">
        <f t="shared" si="1"/>
        <v>35607</v>
      </c>
    </row>
    <row r="16" spans="1:32" x14ac:dyDescent="0.35">
      <c r="A16" s="2"/>
    </row>
    <row r="17" spans="1:32" x14ac:dyDescent="0.35">
      <c r="A17" s="16" t="s">
        <v>112</v>
      </c>
    </row>
    <row r="18" spans="1:32" x14ac:dyDescent="0.35">
      <c r="A18" s="16" t="s">
        <v>113</v>
      </c>
    </row>
    <row r="20" spans="1:32" x14ac:dyDescent="0.3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Normal="100" workbookViewId="0">
      <pane xSplit="1" topLeftCell="B1" activePane="topRight" state="frozen"/>
      <selection pane="topRight" activeCell="R17" sqref="R17"/>
    </sheetView>
  </sheetViews>
  <sheetFormatPr defaultRowHeight="14.5" x14ac:dyDescent="0.35"/>
  <cols>
    <col min="2" max="2" width="10.26953125" customWidth="1"/>
    <col min="3" max="3" width="11.1796875" customWidth="1"/>
    <col min="4" max="4" width="11.453125" customWidth="1"/>
    <col min="5" max="5" width="8.7265625" customWidth="1"/>
    <col min="6" max="6" width="11.1796875" customWidth="1"/>
    <col min="7" max="7" width="13.453125" customWidth="1"/>
    <col min="8" max="8" width="14.453125" customWidth="1"/>
    <col min="9" max="9" width="13.54296875" customWidth="1"/>
    <col min="10" max="10" width="15.54296875" customWidth="1"/>
    <col min="11" max="11" width="14.1796875" customWidth="1"/>
    <col min="12" max="12" width="15.81640625" customWidth="1"/>
    <col min="13" max="14" width="10.26953125" customWidth="1"/>
    <col min="15" max="15" width="12.81640625" customWidth="1"/>
    <col min="17" max="17" width="15.1796875" bestFit="1" customWidth="1"/>
  </cols>
  <sheetData>
    <row r="1" spans="1:20" ht="18.5" x14ac:dyDescent="0.45">
      <c r="A1" s="1" t="s">
        <v>114</v>
      </c>
    </row>
    <row r="3" spans="1:20" x14ac:dyDescent="0.35">
      <c r="A3" s="5"/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5" t="s">
        <v>65</v>
      </c>
      <c r="K3" s="5" t="s">
        <v>66</v>
      </c>
      <c r="L3" s="5" t="s">
        <v>67</v>
      </c>
      <c r="M3" s="5" t="s">
        <v>68</v>
      </c>
      <c r="N3" s="5" t="s">
        <v>107</v>
      </c>
      <c r="O3" s="5" t="s">
        <v>69</v>
      </c>
      <c r="P3" s="5" t="s">
        <v>70</v>
      </c>
      <c r="Q3" s="5" t="s">
        <v>71</v>
      </c>
      <c r="R3" s="5" t="s">
        <v>72</v>
      </c>
      <c r="S3" s="5" t="s">
        <v>102</v>
      </c>
      <c r="T3" s="5" t="s">
        <v>16</v>
      </c>
    </row>
    <row r="4" spans="1:20" x14ac:dyDescent="0.35">
      <c r="A4" s="2" t="s">
        <v>0</v>
      </c>
      <c r="B4" s="18">
        <v>990</v>
      </c>
      <c r="C4" s="18">
        <v>61</v>
      </c>
      <c r="D4" s="18">
        <v>85</v>
      </c>
      <c r="E4" s="18">
        <v>27</v>
      </c>
      <c r="F4" s="18">
        <v>176</v>
      </c>
      <c r="G4" s="18">
        <v>42</v>
      </c>
      <c r="H4" s="18">
        <v>81</v>
      </c>
      <c r="I4" s="18">
        <v>38</v>
      </c>
      <c r="J4" s="18">
        <v>41</v>
      </c>
      <c r="K4" s="18">
        <v>35</v>
      </c>
      <c r="L4" s="18">
        <v>98</v>
      </c>
      <c r="M4" s="18">
        <v>178</v>
      </c>
      <c r="N4" s="18">
        <v>0</v>
      </c>
      <c r="O4" s="18">
        <v>159</v>
      </c>
      <c r="P4" s="18">
        <v>209</v>
      </c>
      <c r="Q4" s="18">
        <v>22</v>
      </c>
      <c r="R4" s="18">
        <v>169</v>
      </c>
      <c r="S4" s="18">
        <v>1</v>
      </c>
      <c r="T4" s="13">
        <f>SUM(B4:S4)</f>
        <v>2412</v>
      </c>
    </row>
    <row r="5" spans="1:20" x14ac:dyDescent="0.35">
      <c r="A5" s="2" t="s">
        <v>1</v>
      </c>
      <c r="B5" s="18">
        <v>684</v>
      </c>
      <c r="C5" s="18">
        <v>76</v>
      </c>
      <c r="D5" s="18">
        <v>130</v>
      </c>
      <c r="E5" s="18">
        <v>38</v>
      </c>
      <c r="F5" s="18">
        <v>261</v>
      </c>
      <c r="G5" s="18">
        <v>61</v>
      </c>
      <c r="H5" s="18">
        <v>130</v>
      </c>
      <c r="I5" s="18">
        <v>34</v>
      </c>
      <c r="J5" s="18">
        <v>44</v>
      </c>
      <c r="K5" s="18">
        <v>15</v>
      </c>
      <c r="L5" s="18">
        <v>74</v>
      </c>
      <c r="M5" s="18">
        <v>255</v>
      </c>
      <c r="N5" s="18">
        <v>0</v>
      </c>
      <c r="O5" s="18">
        <v>282</v>
      </c>
      <c r="P5" s="18">
        <v>351</v>
      </c>
      <c r="Q5" s="18">
        <v>32</v>
      </c>
      <c r="R5" s="18">
        <v>191</v>
      </c>
      <c r="S5" s="18">
        <v>2</v>
      </c>
      <c r="T5" s="13">
        <f t="shared" ref="T5:T14" si="0">SUM(B5:S5)</f>
        <v>2660</v>
      </c>
    </row>
    <row r="6" spans="1:20" x14ac:dyDescent="0.35">
      <c r="A6" s="2" t="s">
        <v>2</v>
      </c>
      <c r="B6" s="18">
        <v>906</v>
      </c>
      <c r="C6" s="18">
        <v>34</v>
      </c>
      <c r="D6" s="18">
        <v>81</v>
      </c>
      <c r="E6" s="18">
        <v>20</v>
      </c>
      <c r="F6" s="18">
        <v>88</v>
      </c>
      <c r="G6" s="18">
        <v>62</v>
      </c>
      <c r="H6" s="18">
        <v>35</v>
      </c>
      <c r="I6" s="18">
        <v>24</v>
      </c>
      <c r="J6" s="18">
        <v>38</v>
      </c>
      <c r="K6" s="18">
        <v>35</v>
      </c>
      <c r="L6" s="18">
        <v>72</v>
      </c>
      <c r="M6" s="18">
        <v>69</v>
      </c>
      <c r="N6" s="18">
        <v>0</v>
      </c>
      <c r="O6" s="18">
        <v>105</v>
      </c>
      <c r="P6" s="18">
        <v>109</v>
      </c>
      <c r="Q6" s="18">
        <v>7</v>
      </c>
      <c r="R6" s="18">
        <v>44</v>
      </c>
      <c r="S6" s="18">
        <v>1</v>
      </c>
      <c r="T6" s="13">
        <f t="shared" si="0"/>
        <v>1730</v>
      </c>
    </row>
    <row r="7" spans="1:20" x14ac:dyDescent="0.35">
      <c r="A7" s="2" t="s">
        <v>3</v>
      </c>
      <c r="B7" s="18">
        <v>1075</v>
      </c>
      <c r="C7" s="18">
        <v>56</v>
      </c>
      <c r="D7" s="18">
        <v>67</v>
      </c>
      <c r="E7" s="18">
        <v>12</v>
      </c>
      <c r="F7" s="18">
        <v>89</v>
      </c>
      <c r="G7" s="18">
        <v>70</v>
      </c>
      <c r="H7" s="18">
        <v>51</v>
      </c>
      <c r="I7" s="18">
        <v>31</v>
      </c>
      <c r="J7" s="18">
        <v>39</v>
      </c>
      <c r="K7" s="18">
        <v>49</v>
      </c>
      <c r="L7" s="18">
        <v>109</v>
      </c>
      <c r="M7" s="18">
        <v>100</v>
      </c>
      <c r="N7" s="18">
        <v>0</v>
      </c>
      <c r="O7" s="18">
        <v>99</v>
      </c>
      <c r="P7" s="18">
        <v>115</v>
      </c>
      <c r="Q7" s="18">
        <v>13</v>
      </c>
      <c r="R7" s="18">
        <v>105</v>
      </c>
      <c r="S7" s="18">
        <v>1</v>
      </c>
      <c r="T7" s="13">
        <f t="shared" si="0"/>
        <v>2081</v>
      </c>
    </row>
    <row r="8" spans="1:20" x14ac:dyDescent="0.35">
      <c r="A8" s="2" t="s">
        <v>4</v>
      </c>
      <c r="B8" s="18">
        <v>930</v>
      </c>
      <c r="C8" s="18">
        <v>75</v>
      </c>
      <c r="D8" s="18">
        <v>89</v>
      </c>
      <c r="E8" s="18">
        <v>34</v>
      </c>
      <c r="F8" s="18">
        <v>195</v>
      </c>
      <c r="G8" s="18">
        <v>75</v>
      </c>
      <c r="H8" s="18">
        <v>89</v>
      </c>
      <c r="I8" s="18">
        <v>35</v>
      </c>
      <c r="J8" s="18">
        <v>43</v>
      </c>
      <c r="K8" s="18">
        <v>31</v>
      </c>
      <c r="L8" s="18">
        <v>92</v>
      </c>
      <c r="M8" s="18">
        <v>197</v>
      </c>
      <c r="N8" s="18">
        <v>0</v>
      </c>
      <c r="O8" s="18">
        <v>231</v>
      </c>
      <c r="P8" s="18">
        <v>247</v>
      </c>
      <c r="Q8" s="18">
        <v>19</v>
      </c>
      <c r="R8" s="18">
        <v>174</v>
      </c>
      <c r="S8" s="18">
        <v>1</v>
      </c>
      <c r="T8" s="13">
        <f t="shared" si="0"/>
        <v>2557</v>
      </c>
    </row>
    <row r="9" spans="1:20" x14ac:dyDescent="0.35">
      <c r="A9" s="2" t="s">
        <v>5</v>
      </c>
      <c r="B9" s="18">
        <v>715</v>
      </c>
      <c r="C9" s="18">
        <v>85</v>
      </c>
      <c r="D9" s="18">
        <v>106</v>
      </c>
      <c r="E9" s="18">
        <v>34</v>
      </c>
      <c r="F9" s="18">
        <v>201</v>
      </c>
      <c r="G9" s="18">
        <v>88</v>
      </c>
      <c r="H9" s="18">
        <v>98</v>
      </c>
      <c r="I9" s="18">
        <v>30</v>
      </c>
      <c r="J9" s="18">
        <v>62</v>
      </c>
      <c r="K9" s="18">
        <v>33</v>
      </c>
      <c r="L9" s="18">
        <v>89</v>
      </c>
      <c r="M9" s="18">
        <v>169</v>
      </c>
      <c r="N9" s="18">
        <v>0</v>
      </c>
      <c r="O9" s="18">
        <v>261</v>
      </c>
      <c r="P9" s="18">
        <v>281</v>
      </c>
      <c r="Q9" s="18">
        <v>23</v>
      </c>
      <c r="R9" s="18">
        <v>153</v>
      </c>
      <c r="S9" s="18">
        <v>5</v>
      </c>
      <c r="T9" s="13">
        <f t="shared" si="0"/>
        <v>2433</v>
      </c>
    </row>
    <row r="10" spans="1:20" x14ac:dyDescent="0.35">
      <c r="A10" s="2" t="s">
        <v>6</v>
      </c>
      <c r="B10" s="18">
        <v>550</v>
      </c>
      <c r="C10" s="18">
        <v>75</v>
      </c>
      <c r="D10" s="18">
        <v>71</v>
      </c>
      <c r="E10" s="18">
        <v>21</v>
      </c>
      <c r="F10" s="18">
        <v>116</v>
      </c>
      <c r="G10" s="18">
        <v>53</v>
      </c>
      <c r="H10" s="18">
        <v>62</v>
      </c>
      <c r="I10" s="18">
        <v>38</v>
      </c>
      <c r="J10" s="18">
        <v>58</v>
      </c>
      <c r="K10" s="18">
        <v>20</v>
      </c>
      <c r="L10" s="18">
        <v>93</v>
      </c>
      <c r="M10" s="18">
        <v>117</v>
      </c>
      <c r="N10" s="18">
        <v>0</v>
      </c>
      <c r="O10" s="18">
        <v>191</v>
      </c>
      <c r="P10" s="18">
        <v>143</v>
      </c>
      <c r="Q10" s="18">
        <v>19</v>
      </c>
      <c r="R10" s="18">
        <v>111</v>
      </c>
      <c r="S10" s="18">
        <v>2</v>
      </c>
      <c r="T10" s="13">
        <f t="shared" si="0"/>
        <v>1740</v>
      </c>
    </row>
    <row r="11" spans="1:20" x14ac:dyDescent="0.35">
      <c r="A11" s="2" t="s">
        <v>7</v>
      </c>
      <c r="B11" s="18">
        <v>392</v>
      </c>
      <c r="C11" s="18">
        <v>145</v>
      </c>
      <c r="D11" s="18">
        <v>117</v>
      </c>
      <c r="E11" s="18">
        <v>32</v>
      </c>
      <c r="F11" s="18">
        <v>124</v>
      </c>
      <c r="G11" s="18">
        <v>85</v>
      </c>
      <c r="H11" s="18">
        <v>79</v>
      </c>
      <c r="I11" s="18">
        <v>40</v>
      </c>
      <c r="J11" s="18">
        <v>151</v>
      </c>
      <c r="K11" s="18">
        <v>30</v>
      </c>
      <c r="L11" s="18">
        <v>119</v>
      </c>
      <c r="M11" s="18">
        <v>112</v>
      </c>
      <c r="N11" s="18">
        <v>0</v>
      </c>
      <c r="O11" s="18">
        <v>339</v>
      </c>
      <c r="P11" s="18">
        <v>116</v>
      </c>
      <c r="Q11" s="18">
        <v>14</v>
      </c>
      <c r="R11" s="18">
        <v>84</v>
      </c>
      <c r="S11" s="18">
        <v>5</v>
      </c>
      <c r="T11" s="13">
        <f t="shared" si="0"/>
        <v>1984</v>
      </c>
    </row>
    <row r="12" spans="1:20" x14ac:dyDescent="0.35">
      <c r="A12" s="2" t="s">
        <v>8</v>
      </c>
      <c r="B12" s="18">
        <v>115</v>
      </c>
      <c r="C12" s="18">
        <v>74</v>
      </c>
      <c r="D12" s="18">
        <v>39</v>
      </c>
      <c r="E12" s="18">
        <v>10</v>
      </c>
      <c r="F12" s="18">
        <v>47</v>
      </c>
      <c r="G12" s="18">
        <v>28</v>
      </c>
      <c r="H12" s="18">
        <v>19</v>
      </c>
      <c r="I12" s="18">
        <v>7</v>
      </c>
      <c r="J12" s="18">
        <v>149</v>
      </c>
      <c r="K12" s="18">
        <v>10</v>
      </c>
      <c r="L12" s="18">
        <v>51</v>
      </c>
      <c r="M12" s="18">
        <v>65</v>
      </c>
      <c r="N12" s="18">
        <v>0</v>
      </c>
      <c r="O12" s="18">
        <v>177</v>
      </c>
      <c r="P12" s="18">
        <v>40</v>
      </c>
      <c r="Q12" s="18">
        <v>3</v>
      </c>
      <c r="R12" s="18">
        <v>29</v>
      </c>
      <c r="S12" s="18">
        <v>0</v>
      </c>
      <c r="T12" s="13">
        <f t="shared" si="0"/>
        <v>863</v>
      </c>
    </row>
    <row r="13" spans="1:20" x14ac:dyDescent="0.35">
      <c r="A13" s="2" t="s">
        <v>110</v>
      </c>
      <c r="B13" s="18">
        <v>22</v>
      </c>
      <c r="C13" s="18">
        <v>16</v>
      </c>
      <c r="D13" s="18">
        <v>0</v>
      </c>
      <c r="E13" s="18">
        <v>0</v>
      </c>
      <c r="F13" s="18">
        <v>11</v>
      </c>
      <c r="G13" s="18">
        <v>14</v>
      </c>
      <c r="H13" s="18">
        <v>0</v>
      </c>
      <c r="I13" s="18">
        <v>0</v>
      </c>
      <c r="J13" s="18">
        <v>39</v>
      </c>
      <c r="K13" s="18">
        <v>4</v>
      </c>
      <c r="L13" s="18">
        <v>16</v>
      </c>
      <c r="M13" s="18">
        <v>34</v>
      </c>
      <c r="N13" s="18">
        <v>0</v>
      </c>
      <c r="O13" s="18">
        <v>42</v>
      </c>
      <c r="P13" s="18">
        <v>7</v>
      </c>
      <c r="Q13" s="18">
        <v>0</v>
      </c>
      <c r="R13" s="18">
        <v>0</v>
      </c>
      <c r="S13" s="18">
        <v>0</v>
      </c>
      <c r="T13" s="13">
        <f t="shared" si="0"/>
        <v>205</v>
      </c>
    </row>
    <row r="14" spans="1:20" x14ac:dyDescent="0.35">
      <c r="A14" s="2" t="s">
        <v>111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3">
        <f t="shared" si="0"/>
        <v>0</v>
      </c>
    </row>
    <row r="15" spans="1:20" x14ac:dyDescent="0.35">
      <c r="A15" s="8" t="s">
        <v>16</v>
      </c>
      <c r="B15" s="9">
        <f>SUM(B4:B14)</f>
        <v>6379</v>
      </c>
      <c r="C15" s="9">
        <f t="shared" ref="C15:T15" si="1">SUM(C4:C14)</f>
        <v>697</v>
      </c>
      <c r="D15" s="9">
        <f t="shared" si="1"/>
        <v>785</v>
      </c>
      <c r="E15" s="9">
        <f t="shared" si="1"/>
        <v>228</v>
      </c>
      <c r="F15" s="9">
        <f t="shared" si="1"/>
        <v>1308</v>
      </c>
      <c r="G15" s="9">
        <f t="shared" si="1"/>
        <v>578</v>
      </c>
      <c r="H15" s="9">
        <f t="shared" si="1"/>
        <v>644</v>
      </c>
      <c r="I15" s="9">
        <f t="shared" si="1"/>
        <v>277</v>
      </c>
      <c r="J15" s="9">
        <f t="shared" si="1"/>
        <v>664</v>
      </c>
      <c r="K15" s="9">
        <f t="shared" si="1"/>
        <v>262</v>
      </c>
      <c r="L15" s="9">
        <f t="shared" si="1"/>
        <v>813</v>
      </c>
      <c r="M15" s="9">
        <f t="shared" si="1"/>
        <v>1296</v>
      </c>
      <c r="N15" s="9">
        <f t="shared" si="1"/>
        <v>0</v>
      </c>
      <c r="O15" s="9">
        <f t="shared" si="1"/>
        <v>1886</v>
      </c>
      <c r="P15" s="9">
        <f t="shared" si="1"/>
        <v>1618</v>
      </c>
      <c r="Q15" s="9">
        <f t="shared" si="1"/>
        <v>152</v>
      </c>
      <c r="R15" s="9">
        <f t="shared" si="1"/>
        <v>1060</v>
      </c>
      <c r="S15" s="9">
        <f t="shared" si="1"/>
        <v>18</v>
      </c>
      <c r="T15" s="9">
        <f t="shared" si="1"/>
        <v>18665</v>
      </c>
    </row>
    <row r="16" spans="1:20" x14ac:dyDescent="0.35">
      <c r="A16" s="2"/>
    </row>
    <row r="17" spans="1:1" x14ac:dyDescent="0.35">
      <c r="A17" s="16" t="s">
        <v>112</v>
      </c>
    </row>
    <row r="18" spans="1:1" x14ac:dyDescent="0.35">
      <c r="A18" s="16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zoomScaleNormal="100" workbookViewId="0">
      <pane xSplit="1" topLeftCell="E1" activePane="topRight" state="frozen"/>
      <selection pane="topRight" activeCell="C6" sqref="C6"/>
    </sheetView>
  </sheetViews>
  <sheetFormatPr defaultRowHeight="14.5" x14ac:dyDescent="0.35"/>
  <cols>
    <col min="3" max="3" width="10.1796875" bestFit="1" customWidth="1"/>
    <col min="4" max="4" width="10.54296875" customWidth="1"/>
    <col min="5" max="6" width="13.1796875" customWidth="1"/>
    <col min="7" max="7" width="10" customWidth="1"/>
    <col min="8" max="8" width="12.7265625" customWidth="1"/>
    <col min="9" max="9" width="11.81640625" customWidth="1"/>
    <col min="10" max="10" width="11.453125" customWidth="1"/>
    <col min="11" max="11" width="12.453125" customWidth="1"/>
    <col min="12" max="12" width="19.26953125" customWidth="1"/>
    <col min="13" max="13" width="13.81640625" customWidth="1"/>
    <col min="14" max="14" width="14.7265625" customWidth="1"/>
  </cols>
  <sheetData>
    <row r="1" spans="1:15" ht="18.5" x14ac:dyDescent="0.45">
      <c r="A1" s="1" t="s">
        <v>114</v>
      </c>
    </row>
    <row r="3" spans="1:15" x14ac:dyDescent="0.35">
      <c r="A3" s="11"/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109</v>
      </c>
      <c r="O3" s="5" t="s">
        <v>16</v>
      </c>
    </row>
    <row r="4" spans="1:15" x14ac:dyDescent="0.35">
      <c r="A4" s="2" t="s">
        <v>0</v>
      </c>
      <c r="B4" s="20">
        <v>0</v>
      </c>
      <c r="C4" s="20">
        <v>0</v>
      </c>
      <c r="D4" s="20">
        <v>14</v>
      </c>
      <c r="E4" s="20">
        <v>150</v>
      </c>
      <c r="F4" s="20">
        <v>84</v>
      </c>
      <c r="G4" s="20">
        <v>84</v>
      </c>
      <c r="H4" s="20">
        <v>349</v>
      </c>
      <c r="I4" s="20">
        <v>175</v>
      </c>
      <c r="J4" s="20">
        <v>169</v>
      </c>
      <c r="K4" s="20">
        <v>259</v>
      </c>
      <c r="L4" s="20">
        <v>532</v>
      </c>
      <c r="M4" s="20">
        <v>242</v>
      </c>
      <c r="N4" s="20">
        <v>0</v>
      </c>
      <c r="O4" s="10">
        <f>SUM(B4:N4)</f>
        <v>2058</v>
      </c>
    </row>
    <row r="5" spans="1:15" x14ac:dyDescent="0.35">
      <c r="A5" s="2" t="s">
        <v>1</v>
      </c>
      <c r="B5" s="20">
        <v>9</v>
      </c>
      <c r="C5" s="20">
        <v>7</v>
      </c>
      <c r="D5" s="20">
        <v>16</v>
      </c>
      <c r="E5" s="20">
        <v>214</v>
      </c>
      <c r="F5" s="20">
        <v>168</v>
      </c>
      <c r="G5" s="20">
        <v>147</v>
      </c>
      <c r="H5" s="20">
        <v>435</v>
      </c>
      <c r="I5" s="20">
        <v>231</v>
      </c>
      <c r="J5" s="20">
        <v>179</v>
      </c>
      <c r="K5" s="20">
        <v>296</v>
      </c>
      <c r="L5" s="20">
        <v>234</v>
      </c>
      <c r="M5" s="20">
        <v>246</v>
      </c>
      <c r="N5" s="20">
        <v>0</v>
      </c>
      <c r="O5" s="10">
        <f t="shared" ref="O5:O14" si="0">SUM(B5:N5)</f>
        <v>2182</v>
      </c>
    </row>
    <row r="6" spans="1:15" x14ac:dyDescent="0.35">
      <c r="A6" s="2" t="s">
        <v>2</v>
      </c>
      <c r="B6" s="20">
        <v>0</v>
      </c>
      <c r="C6" s="20">
        <v>0</v>
      </c>
      <c r="D6" s="20">
        <v>8</v>
      </c>
      <c r="E6" s="20">
        <v>68</v>
      </c>
      <c r="F6" s="20">
        <v>41</v>
      </c>
      <c r="G6" s="20">
        <v>50</v>
      </c>
      <c r="H6" s="20">
        <v>128</v>
      </c>
      <c r="I6" s="20">
        <v>76</v>
      </c>
      <c r="J6" s="20">
        <v>186</v>
      </c>
      <c r="K6" s="20">
        <v>150</v>
      </c>
      <c r="L6" s="20">
        <v>61</v>
      </c>
      <c r="M6" s="20">
        <v>253</v>
      </c>
      <c r="N6" s="20">
        <v>0</v>
      </c>
      <c r="O6" s="10">
        <f t="shared" si="0"/>
        <v>1021</v>
      </c>
    </row>
    <row r="7" spans="1:15" x14ac:dyDescent="0.35">
      <c r="A7" s="2" t="s">
        <v>3</v>
      </c>
      <c r="B7" s="20">
        <v>0</v>
      </c>
      <c r="C7" s="20">
        <v>0</v>
      </c>
      <c r="D7" s="20">
        <v>9</v>
      </c>
      <c r="E7" s="20">
        <v>79</v>
      </c>
      <c r="F7" s="20">
        <v>46</v>
      </c>
      <c r="G7" s="20">
        <v>67</v>
      </c>
      <c r="H7" s="20">
        <v>205</v>
      </c>
      <c r="I7" s="20">
        <v>119</v>
      </c>
      <c r="J7" s="20">
        <v>225</v>
      </c>
      <c r="K7" s="20">
        <v>193</v>
      </c>
      <c r="L7" s="20">
        <v>329</v>
      </c>
      <c r="M7" s="20">
        <v>309</v>
      </c>
      <c r="N7" s="20">
        <v>0</v>
      </c>
      <c r="O7" s="10">
        <f t="shared" si="0"/>
        <v>1581</v>
      </c>
    </row>
    <row r="8" spans="1:15" x14ac:dyDescent="0.35">
      <c r="A8" s="2" t="s">
        <v>4</v>
      </c>
      <c r="B8" s="20">
        <v>5</v>
      </c>
      <c r="C8" s="20">
        <v>5</v>
      </c>
      <c r="D8" s="20">
        <v>12</v>
      </c>
      <c r="E8" s="20">
        <v>178</v>
      </c>
      <c r="F8" s="20">
        <v>141</v>
      </c>
      <c r="G8" s="20">
        <v>121</v>
      </c>
      <c r="H8" s="20">
        <v>435</v>
      </c>
      <c r="I8" s="20">
        <v>199</v>
      </c>
      <c r="J8" s="20">
        <v>229</v>
      </c>
      <c r="K8" s="20">
        <v>314</v>
      </c>
      <c r="L8" s="20">
        <v>396</v>
      </c>
      <c r="M8" s="20">
        <v>242</v>
      </c>
      <c r="N8" s="20">
        <v>0</v>
      </c>
      <c r="O8" s="10">
        <f t="shared" si="0"/>
        <v>2277</v>
      </c>
    </row>
    <row r="9" spans="1:15" x14ac:dyDescent="0.35">
      <c r="A9" s="2" t="s">
        <v>5</v>
      </c>
      <c r="B9" s="20">
        <v>11</v>
      </c>
      <c r="C9" s="20">
        <v>6</v>
      </c>
      <c r="D9" s="20">
        <v>11</v>
      </c>
      <c r="E9" s="20">
        <v>142</v>
      </c>
      <c r="F9" s="20">
        <v>157</v>
      </c>
      <c r="G9" s="20">
        <v>145</v>
      </c>
      <c r="H9" s="20">
        <v>296</v>
      </c>
      <c r="I9" s="20">
        <v>191</v>
      </c>
      <c r="J9" s="20">
        <v>172</v>
      </c>
      <c r="K9" s="20">
        <v>244</v>
      </c>
      <c r="L9" s="20">
        <v>74</v>
      </c>
      <c r="M9" s="20">
        <v>196</v>
      </c>
      <c r="N9" s="20">
        <v>0</v>
      </c>
      <c r="O9" s="10">
        <f t="shared" si="0"/>
        <v>1645</v>
      </c>
    </row>
    <row r="10" spans="1:15" x14ac:dyDescent="0.35">
      <c r="A10" s="2" t="s">
        <v>6</v>
      </c>
      <c r="B10" s="20">
        <v>0</v>
      </c>
      <c r="C10" s="20">
        <v>0</v>
      </c>
      <c r="D10" s="20">
        <v>12</v>
      </c>
      <c r="E10" s="20">
        <v>107</v>
      </c>
      <c r="F10" s="20">
        <v>100</v>
      </c>
      <c r="G10" s="20">
        <v>80</v>
      </c>
      <c r="H10" s="20">
        <v>134</v>
      </c>
      <c r="I10" s="20">
        <v>127</v>
      </c>
      <c r="J10" s="20">
        <v>187</v>
      </c>
      <c r="K10" s="20">
        <v>118</v>
      </c>
      <c r="L10" s="20">
        <v>9</v>
      </c>
      <c r="M10" s="20">
        <v>120</v>
      </c>
      <c r="N10" s="20">
        <v>0</v>
      </c>
      <c r="O10" s="10">
        <f t="shared" si="0"/>
        <v>994</v>
      </c>
    </row>
    <row r="11" spans="1:15" x14ac:dyDescent="0.35">
      <c r="A11" s="2" t="s">
        <v>7</v>
      </c>
      <c r="B11" s="20">
        <v>5</v>
      </c>
      <c r="C11" s="20">
        <v>0</v>
      </c>
      <c r="D11" s="20">
        <v>18</v>
      </c>
      <c r="E11" s="20">
        <v>108</v>
      </c>
      <c r="F11" s="20">
        <v>52</v>
      </c>
      <c r="G11" s="20">
        <v>37</v>
      </c>
      <c r="H11" s="20">
        <v>153</v>
      </c>
      <c r="I11" s="20">
        <v>152</v>
      </c>
      <c r="J11" s="20">
        <v>266</v>
      </c>
      <c r="K11" s="20">
        <v>68</v>
      </c>
      <c r="L11" s="20">
        <v>14</v>
      </c>
      <c r="M11" s="20">
        <v>94</v>
      </c>
      <c r="N11" s="20">
        <v>0</v>
      </c>
      <c r="O11" s="10">
        <f t="shared" si="0"/>
        <v>967</v>
      </c>
    </row>
    <row r="12" spans="1:15" x14ac:dyDescent="0.35">
      <c r="A12" s="2" t="s">
        <v>8</v>
      </c>
      <c r="B12" s="20">
        <v>0</v>
      </c>
      <c r="C12" s="20">
        <v>0</v>
      </c>
      <c r="D12" s="20">
        <v>6</v>
      </c>
      <c r="E12" s="20">
        <v>26</v>
      </c>
      <c r="F12" s="20">
        <v>7</v>
      </c>
      <c r="G12" s="20">
        <v>12</v>
      </c>
      <c r="H12" s="20">
        <v>66</v>
      </c>
      <c r="I12" s="20">
        <v>33</v>
      </c>
      <c r="J12" s="20">
        <v>127</v>
      </c>
      <c r="K12" s="20">
        <v>16</v>
      </c>
      <c r="L12" s="20">
        <v>0</v>
      </c>
      <c r="M12" s="20">
        <v>39</v>
      </c>
      <c r="N12" s="20">
        <v>0</v>
      </c>
      <c r="O12" s="10">
        <f t="shared" si="0"/>
        <v>332</v>
      </c>
    </row>
    <row r="13" spans="1:15" x14ac:dyDescent="0.35">
      <c r="A13" s="2" t="s">
        <v>110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16</v>
      </c>
      <c r="I13" s="20">
        <v>0</v>
      </c>
      <c r="J13" s="20">
        <v>23</v>
      </c>
      <c r="K13" s="20">
        <v>4</v>
      </c>
      <c r="L13" s="20">
        <v>0</v>
      </c>
      <c r="M13" s="20">
        <v>6</v>
      </c>
      <c r="N13" s="20">
        <v>0</v>
      </c>
      <c r="O13" s="10">
        <f t="shared" si="0"/>
        <v>49</v>
      </c>
    </row>
    <row r="14" spans="1:15" x14ac:dyDescent="0.35">
      <c r="A14" s="2" t="s">
        <v>111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0">
        <f t="shared" si="0"/>
        <v>0</v>
      </c>
    </row>
    <row r="15" spans="1:15" x14ac:dyDescent="0.35">
      <c r="A15" s="8" t="s">
        <v>16</v>
      </c>
      <c r="B15" s="9">
        <f>SUM(B4:B14)</f>
        <v>30</v>
      </c>
      <c r="C15" s="9">
        <f t="shared" ref="C15:O15" si="1">SUM(C4:C14)</f>
        <v>18</v>
      </c>
      <c r="D15" s="9">
        <f t="shared" si="1"/>
        <v>106</v>
      </c>
      <c r="E15" s="9">
        <f t="shared" si="1"/>
        <v>1072</v>
      </c>
      <c r="F15" s="9">
        <f t="shared" si="1"/>
        <v>796</v>
      </c>
      <c r="G15" s="9">
        <f t="shared" si="1"/>
        <v>743</v>
      </c>
      <c r="H15" s="9">
        <f t="shared" si="1"/>
        <v>2217</v>
      </c>
      <c r="I15" s="9">
        <f t="shared" si="1"/>
        <v>1303</v>
      </c>
      <c r="J15" s="9">
        <f t="shared" si="1"/>
        <v>1763</v>
      </c>
      <c r="K15" s="9">
        <f t="shared" si="1"/>
        <v>1662</v>
      </c>
      <c r="L15" s="9">
        <f t="shared" si="1"/>
        <v>1649</v>
      </c>
      <c r="M15" s="9">
        <f t="shared" si="1"/>
        <v>1747</v>
      </c>
      <c r="N15" s="9">
        <f t="shared" si="1"/>
        <v>0</v>
      </c>
      <c r="O15" s="9">
        <f t="shared" si="1"/>
        <v>13106</v>
      </c>
    </row>
    <row r="17" spans="1:1" x14ac:dyDescent="0.35">
      <c r="A17" s="16" t="s">
        <v>112</v>
      </c>
    </row>
    <row r="18" spans="1:1" x14ac:dyDescent="0.35">
      <c r="A18" s="1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workbookViewId="0">
      <selection activeCell="F17" sqref="F17"/>
    </sheetView>
  </sheetViews>
  <sheetFormatPr defaultRowHeight="14.5" x14ac:dyDescent="0.35"/>
  <sheetData>
    <row r="1" spans="1:2" ht="18.5" x14ac:dyDescent="0.45">
      <c r="A1" s="1" t="s">
        <v>114</v>
      </c>
    </row>
    <row r="3" spans="1:2" x14ac:dyDescent="0.35">
      <c r="A3" s="8" t="s">
        <v>9</v>
      </c>
      <c r="B3" s="11"/>
    </row>
    <row r="4" spans="1:2" x14ac:dyDescent="0.35">
      <c r="A4" s="2" t="s">
        <v>0</v>
      </c>
      <c r="B4" s="21">
        <v>7</v>
      </c>
    </row>
    <row r="5" spans="1:2" x14ac:dyDescent="0.35">
      <c r="A5" s="2" t="s">
        <v>1</v>
      </c>
      <c r="B5" s="21">
        <v>16</v>
      </c>
    </row>
    <row r="6" spans="1:2" x14ac:dyDescent="0.35">
      <c r="A6" s="2" t="s">
        <v>2</v>
      </c>
      <c r="B6" s="21">
        <v>23</v>
      </c>
    </row>
    <row r="7" spans="1:2" x14ac:dyDescent="0.35">
      <c r="A7" s="2" t="s">
        <v>3</v>
      </c>
      <c r="B7" s="21">
        <v>36</v>
      </c>
    </row>
    <row r="8" spans="1:2" x14ac:dyDescent="0.35">
      <c r="A8" s="2" t="s">
        <v>4</v>
      </c>
      <c r="B8" s="21">
        <v>35</v>
      </c>
    </row>
    <row r="9" spans="1:2" x14ac:dyDescent="0.35">
      <c r="A9" s="2" t="s">
        <v>5</v>
      </c>
      <c r="B9" s="21">
        <v>35</v>
      </c>
    </row>
    <row r="10" spans="1:2" x14ac:dyDescent="0.35">
      <c r="A10" s="2" t="s">
        <v>6</v>
      </c>
      <c r="B10" s="21">
        <v>20</v>
      </c>
    </row>
    <row r="11" spans="1:2" x14ac:dyDescent="0.35">
      <c r="A11" s="2" t="s">
        <v>7</v>
      </c>
      <c r="B11" s="21">
        <v>7</v>
      </c>
    </row>
    <row r="12" spans="1:2" x14ac:dyDescent="0.35">
      <c r="A12" s="2" t="s">
        <v>8</v>
      </c>
      <c r="B12" s="21">
        <v>3</v>
      </c>
    </row>
    <row r="13" spans="1:2" x14ac:dyDescent="0.35">
      <c r="A13" s="2" t="s">
        <v>110</v>
      </c>
      <c r="B13" s="21">
        <v>1</v>
      </c>
    </row>
    <row r="14" spans="1:2" x14ac:dyDescent="0.35">
      <c r="A14" s="2" t="s">
        <v>111</v>
      </c>
      <c r="B14" s="21">
        <v>0</v>
      </c>
    </row>
    <row r="15" spans="1:2" x14ac:dyDescent="0.35">
      <c r="A15" s="8" t="s">
        <v>16</v>
      </c>
      <c r="B15" s="8">
        <f>SUM(B4:B14)</f>
        <v>183</v>
      </c>
    </row>
    <row r="17" spans="1:1" x14ac:dyDescent="0.35">
      <c r="A17" s="16"/>
    </row>
    <row r="18" spans="1:1" x14ac:dyDescent="0.35">
      <c r="A1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tabSelected="1" workbookViewId="0">
      <selection activeCell="K8" sqref="K8"/>
    </sheetView>
  </sheetViews>
  <sheetFormatPr defaultRowHeight="14.5" x14ac:dyDescent="0.35"/>
  <cols>
    <col min="2" max="2" width="9.54296875" customWidth="1"/>
    <col min="4" max="4" width="11.81640625" customWidth="1"/>
    <col min="6" max="6" width="10.26953125" customWidth="1"/>
  </cols>
  <sheetData>
    <row r="1" spans="1:7" ht="18.5" x14ac:dyDescent="0.45">
      <c r="A1" s="1" t="s">
        <v>114</v>
      </c>
    </row>
    <row r="3" spans="1:7" ht="29" x14ac:dyDescent="0.35">
      <c r="A3" s="6"/>
      <c r="B3" s="8" t="s">
        <v>41</v>
      </c>
      <c r="C3" s="12" t="s">
        <v>42</v>
      </c>
      <c r="D3" s="12" t="s">
        <v>43</v>
      </c>
      <c r="E3" s="8" t="s">
        <v>44</v>
      </c>
      <c r="F3" s="8" t="s">
        <v>9</v>
      </c>
      <c r="G3" s="8" t="s">
        <v>16</v>
      </c>
    </row>
    <row r="4" spans="1:7" x14ac:dyDescent="0.35">
      <c r="A4" s="2" t="s">
        <v>0</v>
      </c>
      <c r="B4" s="14">
        <f>Sicklaön!AJ4</f>
        <v>4729</v>
      </c>
      <c r="C4" s="14">
        <f>Boo!AF4</f>
        <v>5159</v>
      </c>
      <c r="D4" s="14">
        <f>'Saltsjöbaden - Fisksätra'!T4</f>
        <v>2412</v>
      </c>
      <c r="E4" s="14">
        <f>Älta!O4</f>
        <v>2058</v>
      </c>
      <c r="F4" s="14">
        <f>Restförda!B4</f>
        <v>7</v>
      </c>
      <c r="G4" s="14">
        <f>SUM(B4:F4)</f>
        <v>14365</v>
      </c>
    </row>
    <row r="5" spans="1:7" x14ac:dyDescent="0.35">
      <c r="A5" s="2" t="s">
        <v>1</v>
      </c>
      <c r="B5" s="14">
        <f>Sicklaön!AJ5</f>
        <v>4475</v>
      </c>
      <c r="C5" s="14">
        <f>Boo!AF5</f>
        <v>5825</v>
      </c>
      <c r="D5" s="14">
        <f>'Saltsjöbaden - Fisksätra'!T5</f>
        <v>2660</v>
      </c>
      <c r="E5" s="14">
        <f>Älta!O5</f>
        <v>2182</v>
      </c>
      <c r="F5" s="14">
        <f>Restförda!B5</f>
        <v>16</v>
      </c>
      <c r="G5" s="14">
        <f t="shared" ref="G5:G13" si="0">SUM(B5:F5)</f>
        <v>15158</v>
      </c>
    </row>
    <row r="6" spans="1:7" x14ac:dyDescent="0.35">
      <c r="A6" s="2" t="s">
        <v>2</v>
      </c>
      <c r="B6" s="14">
        <f>Sicklaön!AJ6</f>
        <v>4649</v>
      </c>
      <c r="C6" s="14">
        <f>Boo!AF6</f>
        <v>3154</v>
      </c>
      <c r="D6" s="14">
        <f>'Saltsjöbaden - Fisksätra'!T6</f>
        <v>1730</v>
      </c>
      <c r="E6" s="14">
        <f>Älta!O6</f>
        <v>1021</v>
      </c>
      <c r="F6" s="14">
        <f>Restförda!B6</f>
        <v>23</v>
      </c>
      <c r="G6" s="14">
        <f t="shared" si="0"/>
        <v>10577</v>
      </c>
    </row>
    <row r="7" spans="1:7" x14ac:dyDescent="0.35">
      <c r="A7" s="2" t="s">
        <v>3</v>
      </c>
      <c r="B7" s="14">
        <f>Sicklaön!AJ7</f>
        <v>6171</v>
      </c>
      <c r="C7" s="14">
        <f>Boo!AF7</f>
        <v>4473</v>
      </c>
      <c r="D7" s="14">
        <f>'Saltsjöbaden - Fisksätra'!T7</f>
        <v>2081</v>
      </c>
      <c r="E7" s="14">
        <f>Älta!O7</f>
        <v>1581</v>
      </c>
      <c r="F7" s="14">
        <f>Restförda!B7</f>
        <v>36</v>
      </c>
      <c r="G7" s="14">
        <f t="shared" si="0"/>
        <v>14342</v>
      </c>
    </row>
    <row r="8" spans="1:7" x14ac:dyDescent="0.35">
      <c r="A8" s="2" t="s">
        <v>4</v>
      </c>
      <c r="B8" s="14">
        <f>Sicklaön!AJ8</f>
        <v>5406</v>
      </c>
      <c r="C8" s="14">
        <f>Boo!AF8</f>
        <v>5890</v>
      </c>
      <c r="D8" s="14">
        <f>'Saltsjöbaden - Fisksätra'!T8</f>
        <v>2557</v>
      </c>
      <c r="E8" s="14">
        <f>Älta!O8</f>
        <v>2277</v>
      </c>
      <c r="F8" s="14">
        <f>Restförda!B8</f>
        <v>35</v>
      </c>
      <c r="G8" s="14">
        <f t="shared" si="0"/>
        <v>16165</v>
      </c>
    </row>
    <row r="9" spans="1:7" x14ac:dyDescent="0.35">
      <c r="A9" s="2" t="s">
        <v>5</v>
      </c>
      <c r="B9" s="14">
        <f>Sicklaön!AJ9</f>
        <v>5467</v>
      </c>
      <c r="C9" s="14">
        <f>Boo!AF9</f>
        <v>4972</v>
      </c>
      <c r="D9" s="14">
        <f>'Saltsjöbaden - Fisksätra'!T9</f>
        <v>2433</v>
      </c>
      <c r="E9" s="14">
        <f>Älta!O9</f>
        <v>1645</v>
      </c>
      <c r="F9" s="14">
        <f>Restförda!B9</f>
        <v>35</v>
      </c>
      <c r="G9" s="14">
        <f t="shared" si="0"/>
        <v>14552</v>
      </c>
    </row>
    <row r="10" spans="1:7" x14ac:dyDescent="0.35">
      <c r="A10" s="2" t="s">
        <v>6</v>
      </c>
      <c r="B10" s="14">
        <f>Sicklaön!AJ10</f>
        <v>4087</v>
      </c>
      <c r="C10" s="14">
        <f>Boo!AF10</f>
        <v>2769</v>
      </c>
      <c r="D10" s="14">
        <f>'Saltsjöbaden - Fisksätra'!T10</f>
        <v>1740</v>
      </c>
      <c r="E10" s="14">
        <f>Älta!O10</f>
        <v>994</v>
      </c>
      <c r="F10" s="14">
        <f>Restförda!B10</f>
        <v>20</v>
      </c>
      <c r="G10" s="14">
        <f t="shared" si="0"/>
        <v>9610</v>
      </c>
    </row>
    <row r="11" spans="1:7" x14ac:dyDescent="0.35">
      <c r="A11" s="2" t="s">
        <v>7</v>
      </c>
      <c r="B11" s="14">
        <f>Sicklaön!AJ11</f>
        <v>3641</v>
      </c>
      <c r="C11" s="14">
        <f>Boo!AF11</f>
        <v>2320</v>
      </c>
      <c r="D11" s="14">
        <f>'Saltsjöbaden - Fisksätra'!T11</f>
        <v>1984</v>
      </c>
      <c r="E11" s="14">
        <f>Älta!O11</f>
        <v>967</v>
      </c>
      <c r="F11" s="14">
        <f>Restförda!B11</f>
        <v>7</v>
      </c>
      <c r="G11" s="14">
        <f t="shared" si="0"/>
        <v>8919</v>
      </c>
    </row>
    <row r="12" spans="1:7" x14ac:dyDescent="0.35">
      <c r="A12" s="2" t="s">
        <v>8</v>
      </c>
      <c r="B12" s="14">
        <f>Sicklaön!AJ12</f>
        <v>1558</v>
      </c>
      <c r="C12" s="14">
        <f>Boo!AF12</f>
        <v>885</v>
      </c>
      <c r="D12" s="14">
        <f>'Saltsjöbaden - Fisksätra'!T12</f>
        <v>863</v>
      </c>
      <c r="E12" s="14">
        <f>Älta!O12</f>
        <v>332</v>
      </c>
      <c r="F12" s="14">
        <f>Restförda!B12</f>
        <v>3</v>
      </c>
      <c r="G12" s="14">
        <f t="shared" si="0"/>
        <v>3641</v>
      </c>
    </row>
    <row r="13" spans="1:7" x14ac:dyDescent="0.35">
      <c r="A13" s="2" t="s">
        <v>110</v>
      </c>
      <c r="B13" s="14">
        <f>Sicklaön!AJ13</f>
        <v>375</v>
      </c>
      <c r="C13" s="14">
        <f>Boo!AF13</f>
        <v>160</v>
      </c>
      <c r="D13" s="14">
        <f>'Saltsjöbaden - Fisksätra'!T13</f>
        <v>205</v>
      </c>
      <c r="E13" s="14">
        <f>Älta!O13</f>
        <v>49</v>
      </c>
      <c r="F13" s="14">
        <f>Restförda!B13</f>
        <v>1</v>
      </c>
      <c r="G13" s="14">
        <f t="shared" si="0"/>
        <v>790</v>
      </c>
    </row>
    <row r="14" spans="1:7" x14ac:dyDescent="0.35">
      <c r="A14" s="2" t="s">
        <v>111</v>
      </c>
      <c r="B14" s="14">
        <f>Sicklaön!AJ14</f>
        <v>11</v>
      </c>
      <c r="C14" s="14">
        <f>Boo!AF14</f>
        <v>0</v>
      </c>
      <c r="D14" s="14">
        <f>'Saltsjöbaden - Fisksätra'!T14</f>
        <v>0</v>
      </c>
      <c r="E14" s="14">
        <f>Älta!O14</f>
        <v>0</v>
      </c>
      <c r="F14" s="14">
        <f>Restförda!B14</f>
        <v>0</v>
      </c>
      <c r="G14" s="14">
        <f t="shared" ref="G14" si="1">SUM(B14:F14)</f>
        <v>11</v>
      </c>
    </row>
    <row r="15" spans="1:7" x14ac:dyDescent="0.35">
      <c r="A15" s="8" t="s">
        <v>16</v>
      </c>
      <c r="B15" s="15">
        <f>SUM(B4:B14)</f>
        <v>40569</v>
      </c>
      <c r="C15" s="15">
        <f t="shared" ref="C15:G15" si="2">SUM(C4:C14)</f>
        <v>35607</v>
      </c>
      <c r="D15" s="15">
        <f t="shared" si="2"/>
        <v>18665</v>
      </c>
      <c r="E15" s="15">
        <f t="shared" si="2"/>
        <v>13106</v>
      </c>
      <c r="F15" s="15">
        <f t="shared" si="2"/>
        <v>183</v>
      </c>
      <c r="G15" s="15">
        <f t="shared" si="2"/>
        <v>108130</v>
      </c>
    </row>
    <row r="16" spans="1:7" x14ac:dyDescent="0.35">
      <c r="B16" s="7"/>
      <c r="D16" s="7"/>
      <c r="E16" s="7"/>
    </row>
    <row r="17" spans="1:7" x14ac:dyDescent="0.35">
      <c r="A17" s="16" t="s">
        <v>112</v>
      </c>
    </row>
    <row r="18" spans="1:7" x14ac:dyDescent="0.35">
      <c r="A18" s="16" t="s">
        <v>113</v>
      </c>
      <c r="B18" s="7"/>
      <c r="C18" s="7"/>
      <c r="D18" s="7"/>
      <c r="E18" s="7"/>
      <c r="F18" s="7"/>
      <c r="G18" s="7"/>
    </row>
    <row r="20" spans="1:7" x14ac:dyDescent="0.35">
      <c r="G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Sicklaön</vt:lpstr>
      <vt:lpstr>Boo</vt:lpstr>
      <vt:lpstr>Saltsjöbaden - Fisksätra</vt:lpstr>
      <vt:lpstr>Älta</vt:lpstr>
      <vt:lpstr>Restförda</vt:lpstr>
      <vt:lpstr>Totalt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Kostic Nickolina</dc:creator>
  <cp:lastModifiedBy>Johansson Maria</cp:lastModifiedBy>
  <dcterms:created xsi:type="dcterms:W3CDTF">2017-10-11T11:36:04Z</dcterms:created>
  <dcterms:modified xsi:type="dcterms:W3CDTF">2022-03-25T13:59:28Z</dcterms:modified>
</cp:coreProperties>
</file>