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20029_Controllerenheten\Statistik\Statistik på webben\"/>
    </mc:Choice>
  </mc:AlternateContent>
  <bookViews>
    <workbookView xWindow="0" yWindow="0" windowWidth="20520" windowHeight="10508"/>
  </bookViews>
  <sheets>
    <sheet name="Kommun 1 års klasser" sheetId="1" r:id="rId1"/>
    <sheet name="Kommundelar tabell 4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2" l="1"/>
  <c r="K24" i="2"/>
  <c r="J24" i="2"/>
  <c r="I24" i="2"/>
  <c r="H24" i="2"/>
  <c r="G24" i="2"/>
  <c r="F24" i="2"/>
  <c r="E24" i="2"/>
  <c r="D24" i="2"/>
  <c r="C24" i="2"/>
  <c r="A24" i="2"/>
  <c r="L23" i="2"/>
  <c r="K23" i="2"/>
  <c r="J23" i="2"/>
  <c r="I23" i="2"/>
  <c r="H23" i="2"/>
  <c r="G23" i="2"/>
  <c r="F23" i="2"/>
  <c r="E23" i="2"/>
  <c r="D23" i="2"/>
  <c r="C23" i="2"/>
  <c r="A23" i="2"/>
  <c r="L22" i="2"/>
  <c r="K22" i="2"/>
  <c r="J22" i="2"/>
  <c r="I22" i="2"/>
  <c r="H22" i="2"/>
  <c r="G22" i="2"/>
  <c r="F22" i="2"/>
  <c r="E22" i="2"/>
  <c r="D22" i="2"/>
  <c r="C22" i="2"/>
  <c r="A22" i="2"/>
  <c r="L21" i="2"/>
  <c r="K21" i="2"/>
  <c r="J21" i="2"/>
  <c r="I21" i="2"/>
  <c r="H21" i="2"/>
  <c r="G21" i="2"/>
  <c r="F21" i="2"/>
  <c r="E21" i="2"/>
  <c r="D21" i="2"/>
  <c r="C21" i="2"/>
  <c r="A21" i="2"/>
  <c r="L20" i="2"/>
  <c r="K20" i="2"/>
  <c r="J20" i="2"/>
  <c r="I20" i="2"/>
  <c r="H20" i="2"/>
  <c r="G20" i="2"/>
  <c r="F20" i="2"/>
  <c r="E20" i="2"/>
  <c r="D20" i="2"/>
  <c r="C20" i="2"/>
  <c r="A20" i="2"/>
  <c r="L19" i="2"/>
  <c r="K19" i="2"/>
  <c r="J19" i="2"/>
  <c r="I19" i="2"/>
  <c r="H19" i="2"/>
  <c r="G19" i="2"/>
  <c r="F19" i="2"/>
  <c r="E19" i="2"/>
  <c r="D19" i="2"/>
  <c r="C19" i="2"/>
  <c r="A19" i="2"/>
  <c r="L18" i="2"/>
  <c r="K18" i="2"/>
  <c r="J18" i="2"/>
  <c r="I18" i="2"/>
  <c r="H18" i="2"/>
  <c r="G18" i="2"/>
  <c r="F18" i="2"/>
  <c r="E18" i="2"/>
  <c r="D18" i="2"/>
  <c r="C18" i="2"/>
  <c r="P10" i="2"/>
  <c r="N10" i="2"/>
  <c r="H10" i="2"/>
  <c r="P9" i="2"/>
  <c r="N9" i="2"/>
  <c r="H9" i="2"/>
  <c r="P8" i="2"/>
  <c r="N8" i="2"/>
  <c r="H8" i="2"/>
  <c r="P7" i="2"/>
  <c r="N7" i="2"/>
  <c r="H7" i="2"/>
  <c r="P6" i="2"/>
  <c r="N6" i="2"/>
  <c r="H6" i="2"/>
  <c r="P5" i="2"/>
  <c r="N5" i="2"/>
  <c r="H5" i="2"/>
  <c r="I116" i="1"/>
  <c r="H116" i="1"/>
  <c r="G116" i="1"/>
  <c r="F116" i="1"/>
  <c r="E116" i="1"/>
  <c r="D116" i="1"/>
  <c r="C116" i="1"/>
  <c r="I114" i="1"/>
  <c r="H114" i="1"/>
  <c r="G114" i="1"/>
  <c r="F114" i="1"/>
  <c r="E114" i="1"/>
  <c r="D114" i="1"/>
  <c r="C114" i="1"/>
  <c r="I112" i="1"/>
  <c r="H112" i="1"/>
  <c r="G112" i="1"/>
  <c r="F112" i="1"/>
  <c r="E112" i="1"/>
  <c r="D112" i="1"/>
  <c r="C112" i="1"/>
  <c r="I110" i="1"/>
  <c r="H110" i="1"/>
  <c r="G110" i="1"/>
  <c r="F110" i="1"/>
  <c r="E110" i="1"/>
  <c r="D110" i="1"/>
  <c r="C110" i="1"/>
  <c r="I108" i="1"/>
  <c r="H108" i="1"/>
  <c r="G108" i="1"/>
  <c r="F108" i="1"/>
  <c r="E108" i="1"/>
  <c r="D108" i="1"/>
  <c r="C108" i="1"/>
</calcChain>
</file>

<file path=xl/sharedStrings.xml><?xml version="1.0" encoding="utf-8"?>
<sst xmlns="http://schemas.openxmlformats.org/spreadsheetml/2006/main" count="18" uniqueCount="15">
  <si>
    <t>Folkmängd 31 december respektive år</t>
  </si>
  <si>
    <t>SCB</t>
  </si>
  <si>
    <t>Prognosår</t>
  </si>
  <si>
    <t>Ålder</t>
  </si>
  <si>
    <t>Totalt</t>
  </si>
  <si>
    <t>Prognos</t>
  </si>
  <si>
    <t>2018-</t>
  </si>
  <si>
    <t>2023-</t>
  </si>
  <si>
    <t>2028-</t>
  </si>
  <si>
    <t>Sicklaön</t>
  </si>
  <si>
    <t>Boo</t>
  </si>
  <si>
    <t>Fisksätra-Saltsjöbaden</t>
  </si>
  <si>
    <t>Älta</t>
  </si>
  <si>
    <t>På kommunen skrivna</t>
  </si>
  <si>
    <t>Årlig förändring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</si>
</sst>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i/>
      <sz val="10"/>
      <color theme="0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  <font>
      <i/>
      <sz val="10"/>
      <color theme="0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4" fillId="2" borderId="0" xfId="0" applyFont="1" applyFill="1"/>
    <xf numFmtId="0" fontId="4" fillId="2" borderId="0" xfId="0" applyNumberFormat="1" applyFont="1" applyFill="1" applyAlignment="1">
      <alignment horizontal="left"/>
    </xf>
    <xf numFmtId="0" fontId="4" fillId="2" borderId="0" xfId="0" applyNumberFormat="1" applyFont="1" applyFill="1"/>
    <xf numFmtId="0" fontId="1" fillId="2" borderId="0" xfId="0" applyNumberFormat="1" applyFont="1" applyFill="1"/>
    <xf numFmtId="0" fontId="4" fillId="2" borderId="0" xfId="0" applyNumberFormat="1" applyFont="1" applyFill="1" applyAlignment="1">
      <alignment horizontal="right"/>
    </xf>
    <xf numFmtId="0" fontId="0" fillId="3" borderId="0" xfId="0" applyFill="1"/>
    <xf numFmtId="3" fontId="0" fillId="3" borderId="0" xfId="0" applyNumberFormat="1" applyFill="1"/>
    <xf numFmtId="3" fontId="0" fillId="0" borderId="0" xfId="0" applyNumberFormat="1"/>
    <xf numFmtId="0" fontId="1" fillId="4" borderId="0" xfId="0" applyFont="1" applyFill="1"/>
    <xf numFmtId="3" fontId="1" fillId="4" borderId="0" xfId="0" applyNumberFormat="1" applyFont="1" applyFill="1"/>
    <xf numFmtId="0" fontId="3" fillId="0" borderId="0" xfId="0" applyFont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5" fillId="3" borderId="0" xfId="0" applyFont="1" applyFill="1"/>
    <xf numFmtId="3" fontId="5" fillId="3" borderId="0" xfId="0" applyNumberFormat="1" applyFont="1" applyFill="1"/>
    <xf numFmtId="3" fontId="8" fillId="3" borderId="0" xfId="0" applyNumberFormat="1" applyFont="1" applyFill="1"/>
    <xf numFmtId="0" fontId="6" fillId="4" borderId="0" xfId="0" applyFont="1" applyFill="1"/>
    <xf numFmtId="3" fontId="6" fillId="4" borderId="0" xfId="0" applyNumberFormat="1" applyFont="1" applyFill="1"/>
    <xf numFmtId="3" fontId="9" fillId="4" borderId="0" xfId="0" applyNumberFormat="1" applyFont="1" applyFill="1"/>
    <xf numFmtId="0" fontId="3" fillId="2" borderId="0" xfId="0" applyFont="1" applyFill="1"/>
    <xf numFmtId="0" fontId="10" fillId="2" borderId="0" xfId="0" applyFont="1" applyFill="1"/>
    <xf numFmtId="0" fontId="3" fillId="3" borderId="0" xfId="0" applyFont="1" applyFill="1"/>
    <xf numFmtId="3" fontId="3" fillId="3" borderId="0" xfId="0" applyNumberFormat="1" applyFont="1" applyFill="1"/>
    <xf numFmtId="3" fontId="11" fillId="3" borderId="0" xfId="0" applyNumberFormat="1" applyFont="1" applyFill="1"/>
    <xf numFmtId="0" fontId="4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2.8252405949256341E-2"/>
          <c:w val="0.91392825896762908"/>
          <c:h val="0.87891586468358118"/>
        </c:manualLayout>
      </c:layout>
      <c:barChart>
        <c:barDir val="col"/>
        <c:grouping val="clustered"/>
        <c:varyColors val="0"/>
        <c:ser>
          <c:idx val="0"/>
          <c:order val="0"/>
          <c:tx>
            <c:v>2018 - 2022</c:v>
          </c:tx>
          <c:invertIfNegative val="0"/>
          <c:cat>
            <c:strRef>
              <c:f>'Kommundelar tabell 4'!$A$5:$A$8</c:f>
              <c:strCache>
                <c:ptCount val="4"/>
                <c:pt idx="0">
                  <c:v>Sicklaön</c:v>
                </c:pt>
                <c:pt idx="1">
                  <c:v>Boo</c:v>
                </c:pt>
                <c:pt idx="2">
                  <c:v>Fisksätra-Saltsjöbaden</c:v>
                </c:pt>
                <c:pt idx="3">
                  <c:v>Älta</c:v>
                </c:pt>
              </c:strCache>
            </c:strRef>
          </c:cat>
          <c:val>
            <c:numRef>
              <c:f>'Kommundelar tabell 4'!$H$5:$H$8</c:f>
              <c:numCache>
                <c:formatCode>#,##0</c:formatCode>
                <c:ptCount val="4"/>
                <c:pt idx="0">
                  <c:v>7530.5714786796598</c:v>
                </c:pt>
                <c:pt idx="1">
                  <c:v>4178.9167426565255</c:v>
                </c:pt>
                <c:pt idx="2">
                  <c:v>387.60855981746863</c:v>
                </c:pt>
                <c:pt idx="3">
                  <c:v>994.11479044434236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CA-45BB-8D16-E9E344E51B67}"/>
            </c:ext>
          </c:extLst>
        </c:ser>
        <c:ser>
          <c:idx val="1"/>
          <c:order val="1"/>
          <c:tx>
            <c:v>2023-2027</c:v>
          </c:tx>
          <c:invertIfNegative val="0"/>
          <c:cat>
            <c:strRef>
              <c:f>'Kommundelar tabell 4'!$A$5:$A$8</c:f>
              <c:strCache>
                <c:ptCount val="4"/>
                <c:pt idx="0">
                  <c:v>Sicklaön</c:v>
                </c:pt>
                <c:pt idx="1">
                  <c:v>Boo</c:v>
                </c:pt>
                <c:pt idx="2">
                  <c:v>Fisksätra-Saltsjöbaden</c:v>
                </c:pt>
                <c:pt idx="3">
                  <c:v>Älta</c:v>
                </c:pt>
              </c:strCache>
            </c:strRef>
          </c:cat>
          <c:val>
            <c:numRef>
              <c:f>'Kommundelar tabell 4'!$N$5:$N$8</c:f>
              <c:numCache>
                <c:formatCode>#,##0</c:formatCode>
                <c:ptCount val="4"/>
                <c:pt idx="0">
                  <c:v>15051.19284009355</c:v>
                </c:pt>
                <c:pt idx="1">
                  <c:v>1706.5353655038925</c:v>
                </c:pt>
                <c:pt idx="2">
                  <c:v>1098.0460121550059</c:v>
                </c:pt>
                <c:pt idx="3">
                  <c:v>1683.4589305015397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CA-45BB-8D16-E9E344E51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358648"/>
        <c:axId val="565361784"/>
      </c:barChart>
      <c:catAx>
        <c:axId val="565358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v-SE"/>
          </a:p>
        </c:txPr>
        <c:crossAx val="565361784"/>
        <c:crossesAt val="0"/>
        <c:auto val="1"/>
        <c:lblAlgn val="ctr"/>
        <c:lblOffset val="100"/>
        <c:tickLblSkip val="1"/>
        <c:noMultiLvlLbl val="0"/>
      </c:catAx>
      <c:valAx>
        <c:axId val="565361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565358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649788751280449"/>
          <c:y val="5.9959741598943538E-2"/>
          <c:w val="0.31072444462030185"/>
          <c:h val="0.1257677165354330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375285</xdr:colOff>
      <xdr:row>3</xdr:row>
      <xdr:rowOff>97155</xdr:rowOff>
    </xdr:from>
    <xdr:to>
      <xdr:col>25</xdr:col>
      <xdr:colOff>47625</xdr:colOff>
      <xdr:row>20</xdr:row>
      <xdr:rowOff>74295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29_Controllerenheten/Statistik/Prognoser/2018/Augustiprognosen/Tabellbilaga%20till%20befolkningsprognos%202018-2035%20augus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mun 1 års klasser"/>
      <sheetName val="Kommun åldersgrupper"/>
      <sheetName val="Blad1"/>
      <sheetName val="Demografiska komponenter"/>
      <sheetName val="Bostadsbyggande "/>
      <sheetName val="Kommundelar tabell 4"/>
      <sheetName val="Blad2"/>
      <sheetName val="Kommundelar tabell 5"/>
      <sheetName val="Blad3"/>
      <sheetName val="Blad4"/>
      <sheetName val="Tabellbilaga kommundelar"/>
      <sheetName val="Blad5"/>
      <sheetName val="Blad6"/>
      <sheetName val="Blad7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Sicklaön</v>
          </cell>
          <cell r="H5">
            <v>7530.5714786796598</v>
          </cell>
          <cell r="N5">
            <v>15051.19284009355</v>
          </cell>
        </row>
        <row r="6">
          <cell r="A6" t="str">
            <v>Boo</v>
          </cell>
          <cell r="H6">
            <v>4178.9167426565255</v>
          </cell>
          <cell r="N6">
            <v>1706.5353655038925</v>
          </cell>
        </row>
        <row r="7">
          <cell r="A7" t="str">
            <v>Fisksätra-Saltsjöbaden</v>
          </cell>
          <cell r="H7">
            <v>387.60855981746863</v>
          </cell>
          <cell r="N7">
            <v>1098.0460121550059</v>
          </cell>
        </row>
        <row r="8">
          <cell r="A8" t="str">
            <v>Älta</v>
          </cell>
          <cell r="H8">
            <v>994.11479044434236</v>
          </cell>
          <cell r="N8">
            <v>1683.4589305015397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tabSelected="1" topLeftCell="A68" workbookViewId="0">
      <selection activeCell="C116" sqref="C116:I116"/>
    </sheetView>
  </sheetViews>
  <sheetFormatPr defaultRowHeight="14.25" x14ac:dyDescent="0.45"/>
  <cols>
    <col min="1" max="1" width="5.86328125" customWidth="1"/>
    <col min="2" max="2" width="8.3984375" customWidth="1"/>
    <col min="3" max="20" width="9.59765625" bestFit="1" customWidth="1"/>
  </cols>
  <sheetData>
    <row r="1" spans="1:22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22" x14ac:dyDescent="0.45">
      <c r="A2" s="4"/>
      <c r="B2" s="5" t="s">
        <v>1</v>
      </c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</row>
    <row r="3" spans="1:22" x14ac:dyDescent="0.45">
      <c r="A3" s="4" t="s">
        <v>3</v>
      </c>
      <c r="B3" s="8">
        <v>2017</v>
      </c>
      <c r="C3" s="8">
        <v>2018</v>
      </c>
      <c r="D3" s="8">
        <v>2019</v>
      </c>
      <c r="E3" s="8">
        <v>2020</v>
      </c>
      <c r="F3" s="8">
        <v>2021</v>
      </c>
      <c r="G3" s="8">
        <v>2022</v>
      </c>
      <c r="H3" s="8">
        <v>2023</v>
      </c>
      <c r="I3" s="8">
        <v>2024</v>
      </c>
      <c r="J3" s="8">
        <v>2025</v>
      </c>
      <c r="K3" s="8">
        <v>2026</v>
      </c>
      <c r="L3" s="8">
        <v>2027</v>
      </c>
      <c r="M3" s="8">
        <v>2028</v>
      </c>
      <c r="N3" s="8">
        <v>2029</v>
      </c>
      <c r="O3" s="8">
        <v>2030</v>
      </c>
      <c r="P3" s="8">
        <v>2031</v>
      </c>
      <c r="Q3" s="7">
        <v>2032</v>
      </c>
      <c r="R3" s="7">
        <v>2033</v>
      </c>
      <c r="S3" s="7">
        <v>2034</v>
      </c>
      <c r="T3" s="7">
        <v>2035</v>
      </c>
    </row>
    <row r="4" spans="1:22" x14ac:dyDescent="0.45">
      <c r="A4" s="9">
        <v>0</v>
      </c>
      <c r="B4" s="10">
        <v>1244</v>
      </c>
      <c r="C4" s="10">
        <v>1279.0763339459613</v>
      </c>
      <c r="D4" s="10">
        <v>1342.1433418954421</v>
      </c>
      <c r="E4" s="10">
        <v>1378.7510999477317</v>
      </c>
      <c r="F4" s="10">
        <v>1433.8941492096151</v>
      </c>
      <c r="G4" s="10">
        <v>1524.2166144620026</v>
      </c>
      <c r="H4" s="10">
        <v>1630.7625610822165</v>
      </c>
      <c r="I4" s="10">
        <v>1713.9483524590783</v>
      </c>
      <c r="J4" s="10">
        <v>1772.8439495594523</v>
      </c>
      <c r="K4" s="10">
        <v>1829.1762796871606</v>
      </c>
      <c r="L4" s="10">
        <v>1888.0193471580408</v>
      </c>
      <c r="M4" s="10">
        <v>1934.186614567521</v>
      </c>
      <c r="N4" s="10">
        <v>1924.4192395558835</v>
      </c>
      <c r="O4" s="10">
        <v>1929.3018968351878</v>
      </c>
      <c r="P4" s="10">
        <v>1927.5628174572394</v>
      </c>
      <c r="Q4" s="10">
        <v>1946.701445268902</v>
      </c>
      <c r="R4" s="10">
        <v>1955.2809061181299</v>
      </c>
      <c r="S4" s="10">
        <v>1936.5059430955087</v>
      </c>
      <c r="T4" s="10">
        <v>1907.8442869414421</v>
      </c>
      <c r="U4" s="11"/>
      <c r="V4" s="11"/>
    </row>
    <row r="5" spans="1:22" x14ac:dyDescent="0.45">
      <c r="A5" s="9">
        <v>1</v>
      </c>
      <c r="B5" s="10">
        <v>1261</v>
      </c>
      <c r="C5" s="10">
        <v>1324.3786377363715</v>
      </c>
      <c r="D5" s="10">
        <v>1341.1077893443792</v>
      </c>
      <c r="E5" s="10">
        <v>1406.1780590514973</v>
      </c>
      <c r="F5" s="10">
        <v>1451.1233499544926</v>
      </c>
      <c r="G5" s="10">
        <v>1534.1804882910387</v>
      </c>
      <c r="H5" s="10">
        <v>1635.0880592904748</v>
      </c>
      <c r="I5" s="10">
        <v>1725.8405348609122</v>
      </c>
      <c r="J5" s="10">
        <v>1804.8480800123455</v>
      </c>
      <c r="K5" s="10">
        <v>1859.6766868675891</v>
      </c>
      <c r="L5" s="10">
        <v>1925.8868667734691</v>
      </c>
      <c r="M5" s="10">
        <v>1972.8337598065737</v>
      </c>
      <c r="N5" s="10">
        <v>1989.0752147726455</v>
      </c>
      <c r="O5" s="10">
        <v>1992.9344556476256</v>
      </c>
      <c r="P5" s="10">
        <v>1988.6563423905673</v>
      </c>
      <c r="Q5" s="10">
        <v>2002.7031256733198</v>
      </c>
      <c r="R5" s="10">
        <v>2021.0324282985146</v>
      </c>
      <c r="S5" s="10">
        <v>2005.846374546991</v>
      </c>
      <c r="T5" s="10">
        <v>1981.2115509461553</v>
      </c>
    </row>
    <row r="6" spans="1:22" x14ac:dyDescent="0.45">
      <c r="A6" s="9">
        <v>2</v>
      </c>
      <c r="B6" s="10">
        <v>1348</v>
      </c>
      <c r="C6" s="10">
        <v>1343.7765543666371</v>
      </c>
      <c r="D6" s="10">
        <v>1385.4659063089175</v>
      </c>
      <c r="E6" s="10">
        <v>1408.0287433583405</v>
      </c>
      <c r="F6" s="10">
        <v>1479.5852378178727</v>
      </c>
      <c r="G6" s="10">
        <v>1554.7996938961423</v>
      </c>
      <c r="H6" s="10">
        <v>1649.5711322500392</v>
      </c>
      <c r="I6" s="10">
        <v>1734.1935808960282</v>
      </c>
      <c r="J6" s="10">
        <v>1819.8697687227038</v>
      </c>
      <c r="K6" s="10">
        <v>1892.9154733580356</v>
      </c>
      <c r="L6" s="10">
        <v>1958.2639633300923</v>
      </c>
      <c r="M6" s="10">
        <v>2011.2776496111073</v>
      </c>
      <c r="N6" s="10">
        <v>2026.5388598830302</v>
      </c>
      <c r="O6" s="10">
        <v>2055.0764645616314</v>
      </c>
      <c r="P6" s="10">
        <v>2049.3391026195245</v>
      </c>
      <c r="Q6" s="10">
        <v>2061.93395260942</v>
      </c>
      <c r="R6" s="10">
        <v>2075.5275827200207</v>
      </c>
      <c r="S6" s="10">
        <v>2067.9627537511137</v>
      </c>
      <c r="T6" s="10">
        <v>2046.3055048910539</v>
      </c>
    </row>
    <row r="7" spans="1:22" x14ac:dyDescent="0.45">
      <c r="A7" s="9">
        <v>3</v>
      </c>
      <c r="B7" s="10">
        <v>1432</v>
      </c>
      <c r="C7" s="10">
        <v>1417.8108273047749</v>
      </c>
      <c r="D7" s="10">
        <v>1398.9331936263598</v>
      </c>
      <c r="E7" s="10">
        <v>1444.1100159702362</v>
      </c>
      <c r="F7" s="10">
        <v>1475.6589471506989</v>
      </c>
      <c r="G7" s="10">
        <v>1572.702445403198</v>
      </c>
      <c r="H7" s="10">
        <v>1659.1540335308084</v>
      </c>
      <c r="I7" s="10">
        <v>1739.7551704469372</v>
      </c>
      <c r="J7" s="10">
        <v>1820.3256626142324</v>
      </c>
      <c r="K7" s="10">
        <v>1900.21343571528</v>
      </c>
      <c r="L7" s="10">
        <v>1981.5062571748501</v>
      </c>
      <c r="M7" s="10">
        <v>2035.0708053592905</v>
      </c>
      <c r="N7" s="10">
        <v>2059.0528920296078</v>
      </c>
      <c r="O7" s="10">
        <v>2085.5054933900769</v>
      </c>
      <c r="P7" s="10">
        <v>2103.5929021905504</v>
      </c>
      <c r="Q7" s="10">
        <v>2113.2042578628775</v>
      </c>
      <c r="R7" s="10">
        <v>2125.5087603240336</v>
      </c>
      <c r="S7" s="10">
        <v>2116.0765625167601</v>
      </c>
      <c r="T7" s="10">
        <v>2102.0980355547563</v>
      </c>
    </row>
    <row r="8" spans="1:22" x14ac:dyDescent="0.45">
      <c r="A8" s="9">
        <v>4</v>
      </c>
      <c r="B8" s="10">
        <v>1491</v>
      </c>
      <c r="C8" s="10">
        <v>1487.4311142603929</v>
      </c>
      <c r="D8" s="10">
        <v>1461.511461613597</v>
      </c>
      <c r="E8" s="10">
        <v>1449.2165431722865</v>
      </c>
      <c r="F8" s="10">
        <v>1500.6321948764721</v>
      </c>
      <c r="G8" s="10">
        <v>1556.0645455107381</v>
      </c>
      <c r="H8" s="10">
        <v>1661.3531145135707</v>
      </c>
      <c r="I8" s="10">
        <v>1736.5107638084919</v>
      </c>
      <c r="J8" s="10">
        <v>1814.0650283155346</v>
      </c>
      <c r="K8" s="10">
        <v>1890.1844946291239</v>
      </c>
      <c r="L8" s="10">
        <v>1976.6922190921982</v>
      </c>
      <c r="M8" s="10">
        <v>2047.2083160725233</v>
      </c>
      <c r="N8" s="10">
        <v>2076.4071392770402</v>
      </c>
      <c r="O8" s="10">
        <v>2109.297378441398</v>
      </c>
      <c r="P8" s="10">
        <v>2127.1271278919617</v>
      </c>
      <c r="Q8" s="10">
        <v>2156.7062050733603</v>
      </c>
      <c r="R8" s="10">
        <v>2166.2670462449828</v>
      </c>
      <c r="S8" s="10">
        <v>2159.3009449471911</v>
      </c>
      <c r="T8" s="10">
        <v>2144.5791077309791</v>
      </c>
    </row>
    <row r="9" spans="1:22" x14ac:dyDescent="0.45">
      <c r="A9" s="9">
        <v>5</v>
      </c>
      <c r="B9" s="10">
        <v>1433</v>
      </c>
      <c r="C9" s="10">
        <v>1537.3587280638646</v>
      </c>
      <c r="D9" s="10">
        <v>1523.1169146008663</v>
      </c>
      <c r="E9" s="10">
        <v>1503.2219319449671</v>
      </c>
      <c r="F9" s="10">
        <v>1499.2468544685717</v>
      </c>
      <c r="G9" s="10">
        <v>1570.312667293967</v>
      </c>
      <c r="H9" s="10">
        <v>1635.0534093517954</v>
      </c>
      <c r="I9" s="10">
        <v>1729.7364268480535</v>
      </c>
      <c r="J9" s="10">
        <v>1802.611688112597</v>
      </c>
      <c r="K9" s="10">
        <v>1876.5585261643514</v>
      </c>
      <c r="L9" s="10">
        <v>1958.6639811894722</v>
      </c>
      <c r="M9" s="10">
        <v>2035.6912081186028</v>
      </c>
      <c r="N9" s="10">
        <v>2084.3786759735531</v>
      </c>
      <c r="O9" s="10">
        <v>2121.0295474940676</v>
      </c>
      <c r="P9" s="10">
        <v>2146.1804878727517</v>
      </c>
      <c r="Q9" s="10">
        <v>2173.9496717386696</v>
      </c>
      <c r="R9" s="10">
        <v>2202.4917980006171</v>
      </c>
      <c r="S9" s="10">
        <v>2195.5689493005161</v>
      </c>
      <c r="T9" s="10">
        <v>2183.9167617581111</v>
      </c>
    </row>
    <row r="10" spans="1:22" x14ac:dyDescent="0.45">
      <c r="A10" s="9">
        <v>6</v>
      </c>
      <c r="B10" s="10">
        <v>1493</v>
      </c>
      <c r="C10" s="10">
        <v>1474.2191557249794</v>
      </c>
      <c r="D10" s="10">
        <v>1564.7100502907249</v>
      </c>
      <c r="E10" s="10">
        <v>1555.1322001272713</v>
      </c>
      <c r="F10" s="10">
        <v>1542.7079244701388</v>
      </c>
      <c r="G10" s="10">
        <v>1557.9611242729773</v>
      </c>
      <c r="H10" s="10">
        <v>1636.2799719611664</v>
      </c>
      <c r="I10" s="10">
        <v>1693.6420614026745</v>
      </c>
      <c r="J10" s="10">
        <v>1785.4618929387534</v>
      </c>
      <c r="K10" s="10">
        <v>1855.3958974908026</v>
      </c>
      <c r="L10" s="10">
        <v>1934.514339618768</v>
      </c>
      <c r="M10" s="10">
        <v>2008.6269271935457</v>
      </c>
      <c r="N10" s="10">
        <v>2066.6126290465477</v>
      </c>
      <c r="O10" s="10">
        <v>2120.813164810269</v>
      </c>
      <c r="P10" s="10">
        <v>2150.6585535504314</v>
      </c>
      <c r="Q10" s="10">
        <v>2183.9948484742508</v>
      </c>
      <c r="R10" s="10">
        <v>2210.9339875262885</v>
      </c>
      <c r="S10" s="10">
        <v>2224.512511502604</v>
      </c>
      <c r="T10" s="10">
        <v>2213.5651245214635</v>
      </c>
    </row>
    <row r="11" spans="1:22" x14ac:dyDescent="0.45">
      <c r="A11" s="9">
        <v>7</v>
      </c>
      <c r="B11" s="10">
        <v>1538</v>
      </c>
      <c r="C11" s="10">
        <v>1522.551710854817</v>
      </c>
      <c r="D11" s="10">
        <v>1496.7661616323164</v>
      </c>
      <c r="E11" s="10">
        <v>1587.1740554179198</v>
      </c>
      <c r="F11" s="10">
        <v>1583.4384921321937</v>
      </c>
      <c r="G11" s="10">
        <v>1587.2959222870361</v>
      </c>
      <c r="H11" s="10">
        <v>1610.5703063900485</v>
      </c>
      <c r="I11" s="10">
        <v>1682.1337667103112</v>
      </c>
      <c r="J11" s="10">
        <v>1738.3806350629695</v>
      </c>
      <c r="K11" s="10">
        <v>1826.9193847024583</v>
      </c>
      <c r="L11" s="10">
        <v>1901.1888148335959</v>
      </c>
      <c r="M11" s="10">
        <v>1973.6524298702691</v>
      </c>
      <c r="N11" s="10">
        <v>2031.9476487720035</v>
      </c>
      <c r="O11" s="10">
        <v>2094.0746149900397</v>
      </c>
      <c r="P11" s="10">
        <v>2141.8888633614733</v>
      </c>
      <c r="Q11" s="10">
        <v>2178.3065237271203</v>
      </c>
      <c r="R11" s="10">
        <v>2210.6966238427121</v>
      </c>
      <c r="S11" s="10">
        <v>2225.2324475892374</v>
      </c>
      <c r="T11" s="10">
        <v>2234.704559815329</v>
      </c>
    </row>
    <row r="12" spans="1:22" x14ac:dyDescent="0.45">
      <c r="A12" s="9">
        <v>8</v>
      </c>
      <c r="B12" s="10">
        <v>1553</v>
      </c>
      <c r="C12" s="10">
        <v>1557.9957426192423</v>
      </c>
      <c r="D12" s="10">
        <v>1536.621697277526</v>
      </c>
      <c r="E12" s="10">
        <v>1514.5102253303853</v>
      </c>
      <c r="F12" s="10">
        <v>1606.4428343084905</v>
      </c>
      <c r="G12" s="10">
        <v>1616.0460616909738</v>
      </c>
      <c r="H12" s="10">
        <v>1626.9575443383112</v>
      </c>
      <c r="I12" s="10">
        <v>1646.2859594952399</v>
      </c>
      <c r="J12" s="10">
        <v>1716.3134611966964</v>
      </c>
      <c r="K12" s="10">
        <v>1770.828949054832</v>
      </c>
      <c r="L12" s="10">
        <v>1862.2129467786613</v>
      </c>
      <c r="M12" s="10">
        <v>1930.9183121875899</v>
      </c>
      <c r="N12" s="10">
        <v>1990.0643818709214</v>
      </c>
      <c r="O12" s="10">
        <v>2051.686477464656</v>
      </c>
      <c r="P12" s="10">
        <v>2108.0942366931945</v>
      </c>
      <c r="Q12" s="10">
        <v>2160.7286287644743</v>
      </c>
      <c r="R12" s="10">
        <v>2196.1807576493729</v>
      </c>
      <c r="S12" s="10">
        <v>2217.9656517906496</v>
      </c>
      <c r="T12" s="10">
        <v>2229.0091697849093</v>
      </c>
    </row>
    <row r="13" spans="1:22" x14ac:dyDescent="0.45">
      <c r="A13" s="9">
        <v>9</v>
      </c>
      <c r="B13" s="10">
        <v>1610</v>
      </c>
      <c r="C13" s="10">
        <v>1568.8795409930435</v>
      </c>
      <c r="D13" s="10">
        <v>1568.0860740670739</v>
      </c>
      <c r="E13" s="10">
        <v>1549.8090187841865</v>
      </c>
      <c r="F13" s="10">
        <v>1532.3689281041864</v>
      </c>
      <c r="G13" s="10">
        <v>1633.0610940265017</v>
      </c>
      <c r="H13" s="10">
        <v>1648.654672034505</v>
      </c>
      <c r="I13" s="10">
        <v>1656.4738347162599</v>
      </c>
      <c r="J13" s="10">
        <v>1675.991775832176</v>
      </c>
      <c r="K13" s="10">
        <v>1744.0446784104422</v>
      </c>
      <c r="L13" s="10">
        <v>1802.0020848938616</v>
      </c>
      <c r="M13" s="10">
        <v>1887.9469564379481</v>
      </c>
      <c r="N13" s="10">
        <v>1945.0701192309984</v>
      </c>
      <c r="O13" s="10">
        <v>2007.0545134054857</v>
      </c>
      <c r="P13" s="10">
        <v>2063.6455763203885</v>
      </c>
      <c r="Q13" s="10">
        <v>2123.9700207906922</v>
      </c>
      <c r="R13" s="10">
        <v>2175.2409140077452</v>
      </c>
      <c r="S13" s="10">
        <v>2201.3163777118098</v>
      </c>
      <c r="T13" s="10">
        <v>2219.817699852993</v>
      </c>
    </row>
    <row r="14" spans="1:22" x14ac:dyDescent="0.45">
      <c r="A14" s="9">
        <v>10</v>
      </c>
      <c r="B14" s="10">
        <v>1575</v>
      </c>
      <c r="C14" s="10">
        <v>1623.1353246429369</v>
      </c>
      <c r="D14" s="10">
        <v>1577.9045999221469</v>
      </c>
      <c r="E14" s="10">
        <v>1579.4276827419487</v>
      </c>
      <c r="F14" s="10">
        <v>1565.4210661686268</v>
      </c>
      <c r="G14" s="10">
        <v>1559.3013800440774</v>
      </c>
      <c r="H14" s="10">
        <v>1663.0100064654312</v>
      </c>
      <c r="I14" s="10">
        <v>1675.5718944678133</v>
      </c>
      <c r="J14" s="10">
        <v>1683.8947592404816</v>
      </c>
      <c r="K14" s="10">
        <v>1702.9970793291243</v>
      </c>
      <c r="L14" s="10">
        <v>1773.8848815689853</v>
      </c>
      <c r="M14" s="10">
        <v>1827.6908967523002</v>
      </c>
      <c r="N14" s="10">
        <v>1902.2840560983477</v>
      </c>
      <c r="O14" s="10">
        <v>1962.1203409338152</v>
      </c>
      <c r="P14" s="10">
        <v>2019.3745064567552</v>
      </c>
      <c r="Q14" s="10">
        <v>2079.6266430902501</v>
      </c>
      <c r="R14" s="10">
        <v>2138.4498498991211</v>
      </c>
      <c r="S14" s="10">
        <v>2180.4946279259052</v>
      </c>
      <c r="T14" s="10">
        <v>2203.368910021647</v>
      </c>
    </row>
    <row r="15" spans="1:22" x14ac:dyDescent="0.45">
      <c r="A15" s="9">
        <v>11</v>
      </c>
      <c r="B15" s="10">
        <v>1503</v>
      </c>
      <c r="C15" s="10">
        <v>1588.8735355572421</v>
      </c>
      <c r="D15" s="10">
        <v>1630.6684871180114</v>
      </c>
      <c r="E15" s="10">
        <v>1588.8479737634541</v>
      </c>
      <c r="F15" s="10">
        <v>1593.9074561256955</v>
      </c>
      <c r="G15" s="10">
        <v>1590.6078575436386</v>
      </c>
      <c r="H15" s="10">
        <v>1590.2715498344164</v>
      </c>
      <c r="I15" s="10">
        <v>1688.7143745339577</v>
      </c>
      <c r="J15" s="10">
        <v>1701.6319351038346</v>
      </c>
      <c r="K15" s="10">
        <v>1709.8642176476626</v>
      </c>
      <c r="L15" s="10">
        <v>1733.0092830123717</v>
      </c>
      <c r="M15" s="10">
        <v>1799.6104489912896</v>
      </c>
      <c r="N15" s="10">
        <v>1843.4711705237214</v>
      </c>
      <c r="O15" s="10">
        <v>1920.196985916049</v>
      </c>
      <c r="P15" s="10">
        <v>1975.5923124447875</v>
      </c>
      <c r="Q15" s="10">
        <v>2036.3368044889924</v>
      </c>
      <c r="R15" s="10">
        <v>2095.1732624451342</v>
      </c>
      <c r="S15" s="10">
        <v>2144.9757915576984</v>
      </c>
      <c r="T15" s="10">
        <v>2183.5411599699823</v>
      </c>
    </row>
    <row r="16" spans="1:22" x14ac:dyDescent="0.45">
      <c r="A16" s="9">
        <v>12</v>
      </c>
      <c r="B16" s="10">
        <v>1484</v>
      </c>
      <c r="C16" s="10">
        <v>1516.4923146358678</v>
      </c>
      <c r="D16" s="10">
        <v>1595.2049710699241</v>
      </c>
      <c r="E16" s="10">
        <v>1637.9858691062834</v>
      </c>
      <c r="F16" s="10">
        <v>1600.7304645410493</v>
      </c>
      <c r="G16" s="10">
        <v>1615.5707888085788</v>
      </c>
      <c r="H16" s="10">
        <v>1617.7546456281527</v>
      </c>
      <c r="I16" s="10">
        <v>1615.0562947846477</v>
      </c>
      <c r="J16" s="10">
        <v>1711.5066107108139</v>
      </c>
      <c r="K16" s="10">
        <v>1724.2042225012062</v>
      </c>
      <c r="L16" s="10">
        <v>1736.5901595949474</v>
      </c>
      <c r="M16" s="10">
        <v>1756.8199440980677</v>
      </c>
      <c r="N16" s="10">
        <v>1813.4657316723615</v>
      </c>
      <c r="O16" s="10">
        <v>1860.1202948642099</v>
      </c>
      <c r="P16" s="10">
        <v>1932.0587738868717</v>
      </c>
      <c r="Q16" s="10">
        <v>1990.8021266361507</v>
      </c>
      <c r="R16" s="10">
        <v>2050.1066975436906</v>
      </c>
      <c r="S16" s="10">
        <v>2100.2159441673325</v>
      </c>
      <c r="T16" s="10">
        <v>2146.4212713075344</v>
      </c>
    </row>
    <row r="17" spans="1:20" x14ac:dyDescent="0.45">
      <c r="A17" s="9">
        <v>13</v>
      </c>
      <c r="B17" s="10">
        <v>1502</v>
      </c>
      <c r="C17" s="10">
        <v>1495.2020597325502</v>
      </c>
      <c r="D17" s="10">
        <v>1522.0919400920957</v>
      </c>
      <c r="E17" s="10">
        <v>1600.6550082323679</v>
      </c>
      <c r="F17" s="10">
        <v>1645.5911252807939</v>
      </c>
      <c r="G17" s="10">
        <v>1619.0036861789097</v>
      </c>
      <c r="H17" s="10">
        <v>1638.6654971021828</v>
      </c>
      <c r="I17" s="10">
        <v>1638.4875763570162</v>
      </c>
      <c r="J17" s="10">
        <v>1636.5108955115641</v>
      </c>
      <c r="K17" s="10">
        <v>1730.4036334604464</v>
      </c>
      <c r="L17" s="10">
        <v>1746.9951590281632</v>
      </c>
      <c r="M17" s="10">
        <v>1756.8136956279266</v>
      </c>
      <c r="N17" s="10">
        <v>1768.5653086852087</v>
      </c>
      <c r="O17" s="10">
        <v>1827.4958983095014</v>
      </c>
      <c r="P17" s="10">
        <v>1870.2180403924744</v>
      </c>
      <c r="Q17" s="10">
        <v>1944.8457867760851</v>
      </c>
      <c r="R17" s="10">
        <v>2002.1495219377241</v>
      </c>
      <c r="S17" s="10">
        <v>2052.8769019380002</v>
      </c>
      <c r="T17" s="10">
        <v>2099.4151872338361</v>
      </c>
    </row>
    <row r="18" spans="1:20" x14ac:dyDescent="0.45">
      <c r="A18" s="9">
        <v>14</v>
      </c>
      <c r="B18" s="10">
        <v>1395</v>
      </c>
      <c r="C18" s="10">
        <v>1509.5718180879553</v>
      </c>
      <c r="D18" s="10">
        <v>1498.1754498109435</v>
      </c>
      <c r="E18" s="10">
        <v>1526.3272346318181</v>
      </c>
      <c r="F18" s="10">
        <v>1605.8883965163629</v>
      </c>
      <c r="G18" s="10">
        <v>1659.2928625566467</v>
      </c>
      <c r="H18" s="10">
        <v>1638.8803113251868</v>
      </c>
      <c r="I18" s="10">
        <v>1655.5822236695487</v>
      </c>
      <c r="J18" s="10">
        <v>1656.0796653020973</v>
      </c>
      <c r="K18" s="10">
        <v>1654.2918385662504</v>
      </c>
      <c r="L18" s="10">
        <v>1749.6463912197166</v>
      </c>
      <c r="M18" s="10">
        <v>1763.4545741779586</v>
      </c>
      <c r="N18" s="10">
        <v>1764.8700735120613</v>
      </c>
      <c r="O18" s="10">
        <v>1780.2120346527745</v>
      </c>
      <c r="P18" s="10">
        <v>1834.6348145160407</v>
      </c>
      <c r="Q18" s="10">
        <v>1880.8582811556341</v>
      </c>
      <c r="R18" s="10">
        <v>1953.3927290365277</v>
      </c>
      <c r="S18" s="10">
        <v>2001.8468254706911</v>
      </c>
      <c r="T18" s="10">
        <v>2048.7791188842575</v>
      </c>
    </row>
    <row r="19" spans="1:20" x14ac:dyDescent="0.45">
      <c r="A19" s="9">
        <v>15</v>
      </c>
      <c r="B19" s="10">
        <v>1381</v>
      </c>
      <c r="C19" s="10">
        <v>1404.5413541918899</v>
      </c>
      <c r="D19" s="10">
        <v>1510.0268070709676</v>
      </c>
      <c r="E19" s="10">
        <v>1501.2574595805349</v>
      </c>
      <c r="F19" s="10">
        <v>1532.1006009553769</v>
      </c>
      <c r="G19" s="10">
        <v>1619.469632791049</v>
      </c>
      <c r="H19" s="10">
        <v>1676.7727026734385</v>
      </c>
      <c r="I19" s="10">
        <v>1654.5411849885863</v>
      </c>
      <c r="J19" s="10">
        <v>1671.3771950050891</v>
      </c>
      <c r="K19" s="10">
        <v>1671.9945819163704</v>
      </c>
      <c r="L19" s="10">
        <v>1674.9203997226305</v>
      </c>
      <c r="M19" s="10">
        <v>1764.5710062365242</v>
      </c>
      <c r="N19" s="10">
        <v>1769.2410481294892</v>
      </c>
      <c r="O19" s="10">
        <v>1774.8375044295212</v>
      </c>
      <c r="P19" s="10">
        <v>1786.7656330027535</v>
      </c>
      <c r="Q19" s="10">
        <v>1844.4560438103842</v>
      </c>
      <c r="R19" s="10">
        <v>1889.3036063592874</v>
      </c>
      <c r="S19" s="10">
        <v>1951.7558695119644</v>
      </c>
      <c r="T19" s="10">
        <v>1996.1499210269717</v>
      </c>
    </row>
    <row r="20" spans="1:20" x14ac:dyDescent="0.45">
      <c r="A20" s="9">
        <v>16</v>
      </c>
      <c r="B20" s="10">
        <v>1191</v>
      </c>
      <c r="C20" s="10">
        <v>1390.2349163895151</v>
      </c>
      <c r="D20" s="10">
        <v>1407.0224492927082</v>
      </c>
      <c r="E20" s="10">
        <v>1510.7807401463426</v>
      </c>
      <c r="F20" s="10">
        <v>1506.5007923124404</v>
      </c>
      <c r="G20" s="10">
        <v>1547.951150322539</v>
      </c>
      <c r="H20" s="10">
        <v>1638.2793360477876</v>
      </c>
      <c r="I20" s="10">
        <v>1690.4340902194142</v>
      </c>
      <c r="J20" s="10">
        <v>1669.9230420631884</v>
      </c>
      <c r="K20" s="10">
        <v>1686.1872260136506</v>
      </c>
      <c r="L20" s="10">
        <v>1692.0089457526908</v>
      </c>
      <c r="M20" s="10">
        <v>1692.0942780355306</v>
      </c>
      <c r="N20" s="10">
        <v>1768.4285761887536</v>
      </c>
      <c r="O20" s="10">
        <v>1777.6955595388188</v>
      </c>
      <c r="P20" s="10">
        <v>1779.7965890719095</v>
      </c>
      <c r="Q20" s="10">
        <v>1797.0383816619933</v>
      </c>
      <c r="R20" s="10">
        <v>1852.6260733539386</v>
      </c>
      <c r="S20" s="10">
        <v>1887.1782699194046</v>
      </c>
      <c r="T20" s="10">
        <v>1944.4372494086324</v>
      </c>
    </row>
    <row r="21" spans="1:20" x14ac:dyDescent="0.45">
      <c r="A21" s="9">
        <v>17</v>
      </c>
      <c r="B21" s="10">
        <v>1212</v>
      </c>
      <c r="C21" s="10">
        <v>1208.105954283493</v>
      </c>
      <c r="D21" s="10">
        <v>1391.6041356867245</v>
      </c>
      <c r="E21" s="10">
        <v>1410.3263532518172</v>
      </c>
      <c r="F21" s="10">
        <v>1513.8290314580677</v>
      </c>
      <c r="G21" s="10">
        <v>1523.2244406169939</v>
      </c>
      <c r="H21" s="10">
        <v>1569.9604148419564</v>
      </c>
      <c r="I21" s="10">
        <v>1652.9355217483803</v>
      </c>
      <c r="J21" s="10">
        <v>1703.4781413235528</v>
      </c>
      <c r="K21" s="10">
        <v>1684.2368377780263</v>
      </c>
      <c r="L21" s="10">
        <v>1705.4272893571992</v>
      </c>
      <c r="M21" s="10">
        <v>1707.9095174329302</v>
      </c>
      <c r="N21" s="10">
        <v>1697.0387388050115</v>
      </c>
      <c r="O21" s="10">
        <v>1775.233081616406</v>
      </c>
      <c r="P21" s="10">
        <v>1780.5622875507099</v>
      </c>
      <c r="Q21" s="10">
        <v>1788.9531736114232</v>
      </c>
      <c r="R21" s="10">
        <v>1805.6968221992449</v>
      </c>
      <c r="S21" s="10">
        <v>1848.9786861415826</v>
      </c>
      <c r="T21" s="10">
        <v>1878.9708860904586</v>
      </c>
    </row>
    <row r="22" spans="1:20" x14ac:dyDescent="0.45">
      <c r="A22" s="9">
        <v>18</v>
      </c>
      <c r="B22" s="10">
        <v>1192</v>
      </c>
      <c r="C22" s="10">
        <v>1227.9405487248746</v>
      </c>
      <c r="D22" s="10">
        <v>1216.9292802173095</v>
      </c>
      <c r="E22" s="10">
        <v>1393.7913960689032</v>
      </c>
      <c r="F22" s="10">
        <v>1416.4637513113687</v>
      </c>
      <c r="G22" s="10">
        <v>1529.297173036721</v>
      </c>
      <c r="H22" s="10">
        <v>1546.6503693401974</v>
      </c>
      <c r="I22" s="10">
        <v>1587.1874952118292</v>
      </c>
      <c r="J22" s="10">
        <v>1666.7503943158358</v>
      </c>
      <c r="K22" s="10">
        <v>1714.5807708175528</v>
      </c>
      <c r="L22" s="10">
        <v>1703.3020559205611</v>
      </c>
      <c r="M22" s="10">
        <v>1719.4475832740154</v>
      </c>
      <c r="N22" s="10">
        <v>1709.4675110287924</v>
      </c>
      <c r="O22" s="10">
        <v>1705.2587736760779</v>
      </c>
      <c r="P22" s="10">
        <v>1775.2505296955503</v>
      </c>
      <c r="Q22" s="10">
        <v>1787.8798490718189</v>
      </c>
      <c r="R22" s="10">
        <v>1795.8827582634449</v>
      </c>
      <c r="S22" s="10">
        <v>1800.997229887671</v>
      </c>
      <c r="T22" s="10">
        <v>1838.2649644818268</v>
      </c>
    </row>
    <row r="23" spans="1:20" x14ac:dyDescent="0.45">
      <c r="A23" s="9">
        <v>19</v>
      </c>
      <c r="B23" s="10">
        <v>1086</v>
      </c>
      <c r="C23" s="10">
        <v>1171.9372962107741</v>
      </c>
      <c r="D23" s="10">
        <v>1194.8690111400833</v>
      </c>
      <c r="E23" s="10">
        <v>1189.0406257546385</v>
      </c>
      <c r="F23" s="10">
        <v>1354.139305120849</v>
      </c>
      <c r="G23" s="10">
        <v>1393.4762552808149</v>
      </c>
      <c r="H23" s="10">
        <v>1504.92934627249</v>
      </c>
      <c r="I23" s="10">
        <v>1515.9824514303232</v>
      </c>
      <c r="J23" s="10">
        <v>1553.573898425112</v>
      </c>
      <c r="K23" s="10">
        <v>1625.138167871836</v>
      </c>
      <c r="L23" s="10">
        <v>1676.3827527501821</v>
      </c>
      <c r="M23" s="10">
        <v>1661.9256267752767</v>
      </c>
      <c r="N23" s="10">
        <v>1660.6660807224735</v>
      </c>
      <c r="O23" s="10">
        <v>1659.3669993117105</v>
      </c>
      <c r="P23" s="10">
        <v>1650.3863213410025</v>
      </c>
      <c r="Q23" s="10">
        <v>1722.4215098671664</v>
      </c>
      <c r="R23" s="10">
        <v>1734.1784383988379</v>
      </c>
      <c r="S23" s="10">
        <v>1727.6104180141119</v>
      </c>
      <c r="T23" s="10">
        <v>1727.8809250273823</v>
      </c>
    </row>
    <row r="24" spans="1:20" x14ac:dyDescent="0.45">
      <c r="A24" s="9">
        <v>20</v>
      </c>
      <c r="B24" s="10">
        <v>1079</v>
      </c>
      <c r="C24" s="10">
        <v>1081.5864297532555</v>
      </c>
      <c r="D24" s="10">
        <v>1138.0213981433465</v>
      </c>
      <c r="E24" s="10">
        <v>1164.1025008630654</v>
      </c>
      <c r="F24" s="10">
        <v>1169.6994796842539</v>
      </c>
      <c r="G24" s="10">
        <v>1339.6073260962685</v>
      </c>
      <c r="H24" s="10">
        <v>1388.6377811982156</v>
      </c>
      <c r="I24" s="10">
        <v>1475.1498631717482</v>
      </c>
      <c r="J24" s="10">
        <v>1487.2616931944883</v>
      </c>
      <c r="K24" s="10">
        <v>1519.1859316514285</v>
      </c>
      <c r="L24" s="10">
        <v>1593.1466692707568</v>
      </c>
      <c r="M24" s="10">
        <v>1628.9089250816937</v>
      </c>
      <c r="N24" s="10">
        <v>1592.4760569072423</v>
      </c>
      <c r="O24" s="10">
        <v>1602.5772616955419</v>
      </c>
      <c r="P24" s="10">
        <v>1593.198479137209</v>
      </c>
      <c r="Q24" s="10">
        <v>1600.5272033494921</v>
      </c>
      <c r="R24" s="10">
        <v>1662.2373186948555</v>
      </c>
      <c r="S24" s="10">
        <v>1650.991015326251</v>
      </c>
      <c r="T24" s="10">
        <v>1638.0089345568365</v>
      </c>
    </row>
    <row r="25" spans="1:20" x14ac:dyDescent="0.45">
      <c r="A25" s="9">
        <v>21</v>
      </c>
      <c r="B25" s="10">
        <v>960</v>
      </c>
      <c r="C25" s="10">
        <v>1061.4958285534071</v>
      </c>
      <c r="D25" s="10">
        <v>1046.3249133764621</v>
      </c>
      <c r="E25" s="10">
        <v>1097.5324284184567</v>
      </c>
      <c r="F25" s="10">
        <v>1131.8410784137823</v>
      </c>
      <c r="G25" s="10">
        <v>1174.4118622774965</v>
      </c>
      <c r="H25" s="10">
        <v>1330.1403006432613</v>
      </c>
      <c r="I25" s="10">
        <v>1358.8402753124703</v>
      </c>
      <c r="J25" s="10">
        <v>1429.7114546436337</v>
      </c>
      <c r="K25" s="10">
        <v>1440.8669386611866</v>
      </c>
      <c r="L25" s="10">
        <v>1482.7725180975492</v>
      </c>
      <c r="M25" s="10">
        <v>1532.7911185154169</v>
      </c>
      <c r="N25" s="10">
        <v>1529.1249956507124</v>
      </c>
      <c r="O25" s="10">
        <v>1516.7631536305173</v>
      </c>
      <c r="P25" s="10">
        <v>1512.7963097399488</v>
      </c>
      <c r="Q25" s="10">
        <v>1524.0820353389549</v>
      </c>
      <c r="R25" s="10">
        <v>1530.7023068893252</v>
      </c>
      <c r="S25" s="10">
        <v>1552.6066440653944</v>
      </c>
      <c r="T25" s="10">
        <v>1536.110124423687</v>
      </c>
    </row>
    <row r="26" spans="1:20" x14ac:dyDescent="0.45">
      <c r="A26" s="9">
        <v>22</v>
      </c>
      <c r="B26" s="10">
        <v>985</v>
      </c>
      <c r="C26" s="10">
        <v>1014.870955166669</v>
      </c>
      <c r="D26" s="10">
        <v>1072.6432068591009</v>
      </c>
      <c r="E26" s="10">
        <v>1071.7642754621193</v>
      </c>
      <c r="F26" s="10">
        <v>1127.1835540452862</v>
      </c>
      <c r="G26" s="10">
        <v>1201.1846703951333</v>
      </c>
      <c r="H26" s="10">
        <v>1260.0235343376924</v>
      </c>
      <c r="I26" s="10">
        <v>1373.0174930634523</v>
      </c>
      <c r="J26" s="10">
        <v>1398.1919581364475</v>
      </c>
      <c r="K26" s="10">
        <v>1454.987604942186</v>
      </c>
      <c r="L26" s="10">
        <v>1485.2515137572857</v>
      </c>
      <c r="M26" s="10">
        <v>1507.5659816781708</v>
      </c>
      <c r="N26" s="10">
        <v>1509.4470952409156</v>
      </c>
      <c r="O26" s="10">
        <v>1524.8736180520609</v>
      </c>
      <c r="P26" s="10">
        <v>1503.2294076272901</v>
      </c>
      <c r="Q26" s="10">
        <v>1521.4806345210482</v>
      </c>
      <c r="R26" s="10">
        <v>1531.3650747037041</v>
      </c>
      <c r="S26" s="10">
        <v>1503.2424990892616</v>
      </c>
      <c r="T26" s="10">
        <v>1510.7462296224248</v>
      </c>
    </row>
    <row r="27" spans="1:20" x14ac:dyDescent="0.45">
      <c r="A27" s="9">
        <v>23</v>
      </c>
      <c r="B27" s="10">
        <v>1043</v>
      </c>
      <c r="C27" s="10">
        <v>1053.2152996023513</v>
      </c>
      <c r="D27" s="10">
        <v>1049.8488067591929</v>
      </c>
      <c r="E27" s="10">
        <v>1105.9643615236603</v>
      </c>
      <c r="F27" s="10">
        <v>1124.3737782889646</v>
      </c>
      <c r="G27" s="10">
        <v>1219.2702883598897</v>
      </c>
      <c r="H27" s="10">
        <v>1305.5380379776595</v>
      </c>
      <c r="I27" s="10">
        <v>1338.4685486539429</v>
      </c>
      <c r="J27" s="10">
        <v>1430.2460822484879</v>
      </c>
      <c r="K27" s="10">
        <v>1450.0152035999827</v>
      </c>
      <c r="L27" s="10">
        <v>1517.4053844748196</v>
      </c>
      <c r="M27" s="10">
        <v>1529.2979553084635</v>
      </c>
      <c r="N27" s="10">
        <v>1503.1949682290308</v>
      </c>
      <c r="O27" s="10">
        <v>1526.1920912544779</v>
      </c>
      <c r="P27" s="10">
        <v>1523.4973099085878</v>
      </c>
      <c r="Q27" s="10">
        <v>1532.9860669221491</v>
      </c>
      <c r="R27" s="10">
        <v>1547.3446998123043</v>
      </c>
      <c r="S27" s="10">
        <v>1517.0850031569166</v>
      </c>
      <c r="T27" s="10">
        <v>1483.3951010152823</v>
      </c>
    </row>
    <row r="28" spans="1:20" x14ac:dyDescent="0.45">
      <c r="A28" s="9">
        <v>24</v>
      </c>
      <c r="B28" s="10">
        <v>1059</v>
      </c>
      <c r="C28" s="10">
        <v>1121.1811035321664</v>
      </c>
      <c r="D28" s="10">
        <v>1100.6365573890314</v>
      </c>
      <c r="E28" s="10">
        <v>1109.8323015543956</v>
      </c>
      <c r="F28" s="10">
        <v>1173.253992415247</v>
      </c>
      <c r="G28" s="10">
        <v>1245.9882868744535</v>
      </c>
      <c r="H28" s="10">
        <v>1350.055110937818</v>
      </c>
      <c r="I28" s="10">
        <v>1402.7807596754876</v>
      </c>
      <c r="J28" s="10">
        <v>1432.0045023599891</v>
      </c>
      <c r="K28" s="10">
        <v>1503.917213646406</v>
      </c>
      <c r="L28" s="10">
        <v>1544.4405737537691</v>
      </c>
      <c r="M28" s="10">
        <v>1583.0199414845306</v>
      </c>
      <c r="N28" s="10">
        <v>1544.9172668959663</v>
      </c>
      <c r="O28" s="10">
        <v>1548.0889870285105</v>
      </c>
      <c r="P28" s="10">
        <v>1550.1774204605417</v>
      </c>
      <c r="Q28" s="10">
        <v>1576.2305788258786</v>
      </c>
      <c r="R28" s="10">
        <v>1585.0891993856198</v>
      </c>
      <c r="S28" s="10">
        <v>1553.8165903733686</v>
      </c>
      <c r="T28" s="10">
        <v>1517.3813398877635</v>
      </c>
    </row>
    <row r="29" spans="1:20" x14ac:dyDescent="0.45">
      <c r="A29" s="9">
        <v>25</v>
      </c>
      <c r="B29" s="10">
        <v>1125</v>
      </c>
      <c r="C29" s="10">
        <v>1146.3245220225544</v>
      </c>
      <c r="D29" s="10">
        <v>1164.6055651406921</v>
      </c>
      <c r="E29" s="10">
        <v>1161.8383608958356</v>
      </c>
      <c r="F29" s="10">
        <v>1189.811969154511</v>
      </c>
      <c r="G29" s="10">
        <v>1299.8133965149586</v>
      </c>
      <c r="H29" s="10">
        <v>1389.2103773587519</v>
      </c>
      <c r="I29" s="10">
        <v>1453.9247154490834</v>
      </c>
      <c r="J29" s="10">
        <v>1498.5760862741665</v>
      </c>
      <c r="K29" s="10">
        <v>1521.7471293158746</v>
      </c>
      <c r="L29" s="10">
        <v>1604.2262220642735</v>
      </c>
      <c r="M29" s="10">
        <v>1620.9208316092058</v>
      </c>
      <c r="N29" s="10">
        <v>1600.0888837913412</v>
      </c>
      <c r="O29" s="10">
        <v>1595.8123225330467</v>
      </c>
      <c r="P29" s="10">
        <v>1581.4419538665386</v>
      </c>
      <c r="Q29" s="10">
        <v>1613.1119806150391</v>
      </c>
      <c r="R29" s="10">
        <v>1634.2148207169496</v>
      </c>
      <c r="S29" s="10">
        <v>1597.0754861466185</v>
      </c>
      <c r="T29" s="10">
        <v>1558.8578478868726</v>
      </c>
    </row>
    <row r="30" spans="1:20" x14ac:dyDescent="0.45">
      <c r="A30" s="9">
        <v>26</v>
      </c>
      <c r="B30" s="10">
        <v>1123</v>
      </c>
      <c r="C30" s="10">
        <v>1206.7924318768059</v>
      </c>
      <c r="D30" s="10">
        <v>1191.4371509277455</v>
      </c>
      <c r="E30" s="10">
        <v>1219.0954810654741</v>
      </c>
      <c r="F30" s="10">
        <v>1238.6024783355458</v>
      </c>
      <c r="G30" s="10">
        <v>1322.4056041196684</v>
      </c>
      <c r="H30" s="10">
        <v>1440.9516927680399</v>
      </c>
      <c r="I30" s="10">
        <v>1494.87086951783</v>
      </c>
      <c r="J30" s="10">
        <v>1548.6197582172383</v>
      </c>
      <c r="K30" s="10">
        <v>1583.8219393903073</v>
      </c>
      <c r="L30" s="10">
        <v>1629.1993572405386</v>
      </c>
      <c r="M30" s="10">
        <v>1678.3253800521311</v>
      </c>
      <c r="N30" s="10">
        <v>1639.6515105005046</v>
      </c>
      <c r="O30" s="10">
        <v>1648.7844924595502</v>
      </c>
      <c r="P30" s="10">
        <v>1628.5550443821012</v>
      </c>
      <c r="Q30" s="10">
        <v>1647.9708967460167</v>
      </c>
      <c r="R30" s="10">
        <v>1673.6629315348223</v>
      </c>
      <c r="S30" s="10">
        <v>1644.837864721</v>
      </c>
      <c r="T30" s="10">
        <v>1602.2605193254622</v>
      </c>
    </row>
    <row r="31" spans="1:20" x14ac:dyDescent="0.45">
      <c r="A31" s="9">
        <v>27</v>
      </c>
      <c r="B31" s="10">
        <v>1213</v>
      </c>
      <c r="C31" s="10">
        <v>1208.0530572777016</v>
      </c>
      <c r="D31" s="10">
        <v>1243.1091052314625</v>
      </c>
      <c r="E31" s="10">
        <v>1243.7696149129126</v>
      </c>
      <c r="F31" s="10">
        <v>1286.8540923341661</v>
      </c>
      <c r="G31" s="10">
        <v>1363.9756600283533</v>
      </c>
      <c r="H31" s="10">
        <v>1462.502740072289</v>
      </c>
      <c r="I31" s="10">
        <v>1539.4637384244513</v>
      </c>
      <c r="J31" s="10">
        <v>1585.4695410039537</v>
      </c>
      <c r="K31" s="10">
        <v>1627.8037122997241</v>
      </c>
      <c r="L31" s="10">
        <v>1682.4777595941757</v>
      </c>
      <c r="M31" s="10">
        <v>1703.2832442157687</v>
      </c>
      <c r="N31" s="10">
        <v>1690.3967012975208</v>
      </c>
      <c r="O31" s="10">
        <v>1685.3021042318167</v>
      </c>
      <c r="P31" s="10">
        <v>1675.4189382842521</v>
      </c>
      <c r="Q31" s="10">
        <v>1690.0899168585156</v>
      </c>
      <c r="R31" s="10">
        <v>1706.3672539516556</v>
      </c>
      <c r="S31" s="10">
        <v>1681.6564518084565</v>
      </c>
      <c r="T31" s="10">
        <v>1645.2304666534931</v>
      </c>
    </row>
    <row r="32" spans="1:20" x14ac:dyDescent="0.45">
      <c r="A32" s="9">
        <v>28</v>
      </c>
      <c r="B32" s="10">
        <v>1172</v>
      </c>
      <c r="C32" s="10">
        <v>1278.1106160510819</v>
      </c>
      <c r="D32" s="10">
        <v>1245.0419962174635</v>
      </c>
      <c r="E32" s="10">
        <v>1285.405935910981</v>
      </c>
      <c r="F32" s="10">
        <v>1306.5611136516511</v>
      </c>
      <c r="G32" s="10">
        <v>1400.4855314137951</v>
      </c>
      <c r="H32" s="10">
        <v>1493.5989121316243</v>
      </c>
      <c r="I32" s="10">
        <v>1556.3916284218103</v>
      </c>
      <c r="J32" s="10">
        <v>1620.7290461781547</v>
      </c>
      <c r="K32" s="10">
        <v>1657.5905173658116</v>
      </c>
      <c r="L32" s="10">
        <v>1717.2538360801241</v>
      </c>
      <c r="M32" s="10">
        <v>1746.2316745965938</v>
      </c>
      <c r="N32" s="10">
        <v>1713.0960737417456</v>
      </c>
      <c r="O32" s="10">
        <v>1727.1504480088363</v>
      </c>
      <c r="P32" s="10">
        <v>1706.6942486988964</v>
      </c>
      <c r="Q32" s="10">
        <v>1728.2643965949053</v>
      </c>
      <c r="R32" s="10">
        <v>1741.0055312199947</v>
      </c>
      <c r="S32" s="10">
        <v>1710.4846785497739</v>
      </c>
      <c r="T32" s="10">
        <v>1677.4969438912342</v>
      </c>
    </row>
    <row r="33" spans="1:20" x14ac:dyDescent="0.45">
      <c r="A33" s="9">
        <v>29</v>
      </c>
      <c r="B33" s="10">
        <v>1217</v>
      </c>
      <c r="C33" s="10">
        <v>1247.3861546215694</v>
      </c>
      <c r="D33" s="10">
        <v>1303.6491925432811</v>
      </c>
      <c r="E33" s="10">
        <v>1289.5601293718689</v>
      </c>
      <c r="F33" s="10">
        <v>1341.6457625585731</v>
      </c>
      <c r="G33" s="10">
        <v>1416.2814708689989</v>
      </c>
      <c r="H33" s="10">
        <v>1522.4098669566101</v>
      </c>
      <c r="I33" s="10">
        <v>1582.6954198509422</v>
      </c>
      <c r="J33" s="10">
        <v>1636.5400963128468</v>
      </c>
      <c r="K33" s="10">
        <v>1688.4815292134606</v>
      </c>
      <c r="L33" s="10">
        <v>1743.2831922782721</v>
      </c>
      <c r="M33" s="10">
        <v>1777.4365390846579</v>
      </c>
      <c r="N33" s="10">
        <v>1752.9958702986564</v>
      </c>
      <c r="O33" s="10">
        <v>1749.8018922882973</v>
      </c>
      <c r="P33" s="10">
        <v>1745.1714166963504</v>
      </c>
      <c r="Q33" s="10">
        <v>1757.0463102196454</v>
      </c>
      <c r="R33" s="10">
        <v>1775.3884806716867</v>
      </c>
      <c r="S33" s="10">
        <v>1743.9562811697499</v>
      </c>
      <c r="T33" s="10">
        <v>1706.5571861145606</v>
      </c>
    </row>
    <row r="34" spans="1:20" x14ac:dyDescent="0.45">
      <c r="A34" s="9">
        <v>30</v>
      </c>
      <c r="B34" s="10">
        <v>1142</v>
      </c>
      <c r="C34" s="10">
        <v>1285.5416788415516</v>
      </c>
      <c r="D34" s="10">
        <v>1283.4434439314095</v>
      </c>
      <c r="E34" s="10">
        <v>1340.8311259880729</v>
      </c>
      <c r="F34" s="10">
        <v>1348.3967633408088</v>
      </c>
      <c r="G34" s="10">
        <v>1445.5703691917809</v>
      </c>
      <c r="H34" s="10">
        <v>1536.173905739297</v>
      </c>
      <c r="I34" s="10">
        <v>1608.8396845892089</v>
      </c>
      <c r="J34" s="10">
        <v>1661.3498649113551</v>
      </c>
      <c r="K34" s="10">
        <v>1705.696271721524</v>
      </c>
      <c r="L34" s="10">
        <v>1772.0689850817957</v>
      </c>
      <c r="M34" s="10">
        <v>1803.6658844654537</v>
      </c>
      <c r="N34" s="10">
        <v>1785.9833885775761</v>
      </c>
      <c r="O34" s="10">
        <v>1788.3247513596045</v>
      </c>
      <c r="P34" s="10">
        <v>1770.6459895156597</v>
      </c>
      <c r="Q34" s="10">
        <v>1793.7460517166578</v>
      </c>
      <c r="R34" s="10">
        <v>1804.4930698966471</v>
      </c>
      <c r="S34" s="10">
        <v>1779.6398744314959</v>
      </c>
      <c r="T34" s="10">
        <v>1741.6562964455156</v>
      </c>
    </row>
    <row r="35" spans="1:20" x14ac:dyDescent="0.45">
      <c r="A35" s="9">
        <v>31</v>
      </c>
      <c r="B35" s="10">
        <v>1116</v>
      </c>
      <c r="C35" s="10">
        <v>1228.8473106109063</v>
      </c>
      <c r="D35" s="10">
        <v>1321.3552368162082</v>
      </c>
      <c r="E35" s="10">
        <v>1331.140679309392</v>
      </c>
      <c r="F35" s="10">
        <v>1396.938751001733</v>
      </c>
      <c r="G35" s="10">
        <v>1455.6831828721779</v>
      </c>
      <c r="H35" s="10">
        <v>1564.2755947809524</v>
      </c>
      <c r="I35" s="10">
        <v>1626.6497896798264</v>
      </c>
      <c r="J35" s="10">
        <v>1690.0575551603995</v>
      </c>
      <c r="K35" s="10">
        <v>1734.0595758494724</v>
      </c>
      <c r="L35" s="10">
        <v>1793.9422597553275</v>
      </c>
      <c r="M35" s="10">
        <v>1836.501272774118</v>
      </c>
      <c r="N35" s="10">
        <v>1819.1781986618134</v>
      </c>
      <c r="O35" s="10">
        <v>1825.7884710630608</v>
      </c>
      <c r="P35" s="10">
        <v>1813.2803955952452</v>
      </c>
      <c r="Q35" s="10">
        <v>1824.3957639490029</v>
      </c>
      <c r="R35" s="10">
        <v>1844.4696691950132</v>
      </c>
      <c r="S35" s="10">
        <v>1815.4130919869795</v>
      </c>
      <c r="T35" s="10">
        <v>1782.9531320111023</v>
      </c>
    </row>
    <row r="36" spans="1:20" x14ac:dyDescent="0.45">
      <c r="A36" s="9">
        <v>32</v>
      </c>
      <c r="B36" s="10">
        <v>1161</v>
      </c>
      <c r="C36" s="10">
        <v>1212.0994599199596</v>
      </c>
      <c r="D36" s="10">
        <v>1281.8827169517592</v>
      </c>
      <c r="E36" s="10">
        <v>1370.1620224062508</v>
      </c>
      <c r="F36" s="10">
        <v>1396.1681134491764</v>
      </c>
      <c r="G36" s="10">
        <v>1501.9633188646708</v>
      </c>
      <c r="H36" s="10">
        <v>1578.4275805097654</v>
      </c>
      <c r="I36" s="10">
        <v>1657.4330685173697</v>
      </c>
      <c r="J36" s="10">
        <v>1713.5348051248272</v>
      </c>
      <c r="K36" s="10">
        <v>1767.3999187912298</v>
      </c>
      <c r="L36" s="10">
        <v>1826.5851184666037</v>
      </c>
      <c r="M36" s="10">
        <v>1865.3657518174348</v>
      </c>
      <c r="N36" s="10">
        <v>1859.7883550780548</v>
      </c>
      <c r="O36" s="10">
        <v>1865.3763772673942</v>
      </c>
      <c r="P36" s="10">
        <v>1857.2152626229008</v>
      </c>
      <c r="Q36" s="10">
        <v>1871.2012859390209</v>
      </c>
      <c r="R36" s="10">
        <v>1881.547520866269</v>
      </c>
      <c r="S36" s="10">
        <v>1862.1923943200809</v>
      </c>
      <c r="T36" s="10">
        <v>1826.4007884763419</v>
      </c>
    </row>
    <row r="37" spans="1:20" x14ac:dyDescent="0.45">
      <c r="A37" s="9">
        <v>33</v>
      </c>
      <c r="B37" s="10">
        <v>1208</v>
      </c>
      <c r="C37" s="10">
        <v>1255.1667644582728</v>
      </c>
      <c r="D37" s="10">
        <v>1276.0217791490736</v>
      </c>
      <c r="E37" s="10">
        <v>1345.4837003764044</v>
      </c>
      <c r="F37" s="10">
        <v>1437.5750046323415</v>
      </c>
      <c r="G37" s="10">
        <v>1508.1359597855649</v>
      </c>
      <c r="H37" s="10">
        <v>1625.0027310965015</v>
      </c>
      <c r="I37" s="10">
        <v>1678.7685499553747</v>
      </c>
      <c r="J37" s="10">
        <v>1749.4292742340799</v>
      </c>
      <c r="K37" s="10">
        <v>1798.3932547646766</v>
      </c>
      <c r="L37" s="10">
        <v>1865.6178847358522</v>
      </c>
      <c r="M37" s="10">
        <v>1905.2310549002541</v>
      </c>
      <c r="N37" s="10">
        <v>1899.0652497342028</v>
      </c>
      <c r="O37" s="10">
        <v>1913.5636208307878</v>
      </c>
      <c r="P37" s="10">
        <v>1905.188139278559</v>
      </c>
      <c r="Q37" s="10">
        <v>1921.6216061820087</v>
      </c>
      <c r="R37" s="10">
        <v>1934.5509249187469</v>
      </c>
      <c r="S37" s="10">
        <v>1908.8927674047018</v>
      </c>
      <c r="T37" s="10">
        <v>1881.4034967940711</v>
      </c>
    </row>
    <row r="38" spans="1:20" x14ac:dyDescent="0.45">
      <c r="A38" s="9">
        <v>34</v>
      </c>
      <c r="B38" s="10">
        <v>1200</v>
      </c>
      <c r="C38" s="10">
        <v>1299.1240931999628</v>
      </c>
      <c r="D38" s="10">
        <v>1317.6654857319484</v>
      </c>
      <c r="E38" s="10">
        <v>1345.915619423931</v>
      </c>
      <c r="F38" s="10">
        <v>1421.6970573223944</v>
      </c>
      <c r="G38" s="10">
        <v>1547.0478760449735</v>
      </c>
      <c r="H38" s="10">
        <v>1633.393795088655</v>
      </c>
      <c r="I38" s="10">
        <v>1724.5726968474726</v>
      </c>
      <c r="J38" s="10">
        <v>1774.2663256065503</v>
      </c>
      <c r="K38" s="10">
        <v>1836.2456552760743</v>
      </c>
      <c r="L38" s="10">
        <v>1899.1323071046145</v>
      </c>
      <c r="M38" s="10">
        <v>1947.2089748015653</v>
      </c>
      <c r="N38" s="10">
        <v>1944.5603378082217</v>
      </c>
      <c r="O38" s="10">
        <v>1957.432749133895</v>
      </c>
      <c r="P38" s="10">
        <v>1957.6931661045589</v>
      </c>
      <c r="Q38" s="10">
        <v>1972.4265785907078</v>
      </c>
      <c r="R38" s="10">
        <v>1987.6920040358937</v>
      </c>
      <c r="S38" s="10">
        <v>1966.3807654826833</v>
      </c>
      <c r="T38" s="10">
        <v>1933.7965030888679</v>
      </c>
    </row>
    <row r="39" spans="1:20" x14ac:dyDescent="0.45">
      <c r="A39" s="9">
        <v>35</v>
      </c>
      <c r="B39" s="10">
        <v>1299</v>
      </c>
      <c r="C39" s="10">
        <v>1294.0352573136499</v>
      </c>
      <c r="D39" s="10">
        <v>1360.1478810661461</v>
      </c>
      <c r="E39" s="10">
        <v>1385.1698237974279</v>
      </c>
      <c r="F39" s="10">
        <v>1425.2751800145315</v>
      </c>
      <c r="G39" s="10">
        <v>1534.3776106971904</v>
      </c>
      <c r="H39" s="10">
        <v>1668.2506505662377</v>
      </c>
      <c r="I39" s="10">
        <v>1734.7491675291772</v>
      </c>
      <c r="J39" s="10">
        <v>1818.4795217688154</v>
      </c>
      <c r="K39" s="10">
        <v>1862.8382912672025</v>
      </c>
      <c r="L39" s="10">
        <v>1936.2584175840072</v>
      </c>
      <c r="M39" s="10">
        <v>1982.351620466721</v>
      </c>
      <c r="N39" s="10">
        <v>1990.0019601130909</v>
      </c>
      <c r="O39" s="10">
        <v>2004.7447118276207</v>
      </c>
      <c r="P39" s="10">
        <v>2004.6007360044359</v>
      </c>
      <c r="Q39" s="10">
        <v>2025.5235573911991</v>
      </c>
      <c r="R39" s="10">
        <v>2039.3817446181283</v>
      </c>
      <c r="S39" s="10">
        <v>2022.4079216479324</v>
      </c>
      <c r="T39" s="10">
        <v>1993.9405979475721</v>
      </c>
    </row>
    <row r="40" spans="1:20" x14ac:dyDescent="0.45">
      <c r="A40" s="9">
        <v>36</v>
      </c>
      <c r="B40" s="10">
        <v>1385</v>
      </c>
      <c r="C40" s="10">
        <v>1378.7744720576402</v>
      </c>
      <c r="D40" s="10">
        <v>1356.4648588270838</v>
      </c>
      <c r="E40" s="10">
        <v>1423.3887318171496</v>
      </c>
      <c r="F40" s="10">
        <v>1459.0971578890042</v>
      </c>
      <c r="G40" s="10">
        <v>1534.6057937666349</v>
      </c>
      <c r="H40" s="10">
        <v>1653.4920212553118</v>
      </c>
      <c r="I40" s="10">
        <v>1764.1569199103299</v>
      </c>
      <c r="J40" s="10">
        <v>1826.6859913676908</v>
      </c>
      <c r="K40" s="10">
        <v>1902.5036182937022</v>
      </c>
      <c r="L40" s="10">
        <v>1959.48207203793</v>
      </c>
      <c r="M40" s="10">
        <v>2016.193480386627</v>
      </c>
      <c r="N40" s="10">
        <v>2025.5542344963189</v>
      </c>
      <c r="O40" s="10">
        <v>2048.1725600075365</v>
      </c>
      <c r="P40" s="10">
        <v>2050.7245950052347</v>
      </c>
      <c r="Q40" s="10">
        <v>2069.7550056251407</v>
      </c>
      <c r="R40" s="10">
        <v>2089.3355156705084</v>
      </c>
      <c r="S40" s="10">
        <v>2073.5464118022169</v>
      </c>
      <c r="T40" s="10">
        <v>2049.4743282433556</v>
      </c>
    </row>
    <row r="41" spans="1:20" x14ac:dyDescent="0.45">
      <c r="A41" s="9">
        <v>37</v>
      </c>
      <c r="B41" s="10">
        <v>1435</v>
      </c>
      <c r="C41" s="10">
        <v>1455.6513463096639</v>
      </c>
      <c r="D41" s="10">
        <v>1431.4075266230961</v>
      </c>
      <c r="E41" s="10">
        <v>1419.8743832892169</v>
      </c>
      <c r="F41" s="10">
        <v>1492.5944576505588</v>
      </c>
      <c r="G41" s="10">
        <v>1560.8629943514461</v>
      </c>
      <c r="H41" s="10">
        <v>1649.3406519380082</v>
      </c>
      <c r="I41" s="10">
        <v>1748.450579278993</v>
      </c>
      <c r="J41" s="10">
        <v>1851.3771971779436</v>
      </c>
      <c r="K41" s="10">
        <v>1908.8464758511886</v>
      </c>
      <c r="L41" s="10">
        <v>1993.8177286240511</v>
      </c>
      <c r="M41" s="10">
        <v>2037.1352722195672</v>
      </c>
      <c r="N41" s="10">
        <v>2058.9058415588815</v>
      </c>
      <c r="O41" s="10">
        <v>2082.1147936253119</v>
      </c>
      <c r="P41" s="10">
        <v>2092.7988693693219</v>
      </c>
      <c r="Q41" s="10">
        <v>2112.7685945591643</v>
      </c>
      <c r="R41" s="10">
        <v>2130.8207163923871</v>
      </c>
      <c r="S41" s="10">
        <v>2122.6442180980885</v>
      </c>
      <c r="T41" s="10">
        <v>2100.1170736950362</v>
      </c>
    </row>
    <row r="42" spans="1:20" x14ac:dyDescent="0.45">
      <c r="A42" s="9">
        <v>38</v>
      </c>
      <c r="B42" s="10">
        <v>1494</v>
      </c>
      <c r="C42" s="10">
        <v>1498.0699983891518</v>
      </c>
      <c r="D42" s="10">
        <v>1500.9460920959782</v>
      </c>
      <c r="E42" s="10">
        <v>1484.8681971698011</v>
      </c>
      <c r="F42" s="10">
        <v>1486.6220276282568</v>
      </c>
      <c r="G42" s="10">
        <v>1585.8893207585006</v>
      </c>
      <c r="H42" s="10">
        <v>1666.249628252184</v>
      </c>
      <c r="I42" s="10">
        <v>1739.8152620963465</v>
      </c>
      <c r="J42" s="10">
        <v>1832.8393440927998</v>
      </c>
      <c r="K42" s="10">
        <v>1927.7778239927147</v>
      </c>
      <c r="L42" s="10">
        <v>1995.2788158116768</v>
      </c>
      <c r="M42" s="10">
        <v>2065.8314523315448</v>
      </c>
      <c r="N42" s="10">
        <v>2078.4005591937712</v>
      </c>
      <c r="O42" s="10">
        <v>2111.6251927244339</v>
      </c>
      <c r="P42" s="10">
        <v>2124.091185010388</v>
      </c>
      <c r="Q42" s="10">
        <v>2150.0066994465219</v>
      </c>
      <c r="R42" s="10">
        <v>2169.0413868312094</v>
      </c>
      <c r="S42" s="10">
        <v>2161.9119938944609</v>
      </c>
      <c r="T42" s="10">
        <v>2146.9655344672592</v>
      </c>
    </row>
    <row r="43" spans="1:20" x14ac:dyDescent="0.45">
      <c r="A43" s="9">
        <v>39</v>
      </c>
      <c r="B43" s="10">
        <v>1362</v>
      </c>
      <c r="C43" s="10">
        <v>1549.0042559768885</v>
      </c>
      <c r="D43" s="10">
        <v>1538.2500557533574</v>
      </c>
      <c r="E43" s="10">
        <v>1547.353156988416</v>
      </c>
      <c r="F43" s="10">
        <v>1542.1859316633445</v>
      </c>
      <c r="G43" s="10">
        <v>1574.7215798380983</v>
      </c>
      <c r="H43" s="10">
        <v>1682.6443090933133</v>
      </c>
      <c r="I43" s="10">
        <v>1749.6639393445537</v>
      </c>
      <c r="J43" s="10">
        <v>1820.068378589285</v>
      </c>
      <c r="K43" s="10">
        <v>1906.4991398320981</v>
      </c>
      <c r="L43" s="10">
        <v>2007.7913856613397</v>
      </c>
      <c r="M43" s="10">
        <v>2063.5422282142454</v>
      </c>
      <c r="N43" s="10">
        <v>2104.2824118704566</v>
      </c>
      <c r="O43" s="10">
        <v>2128.0092436072978</v>
      </c>
      <c r="P43" s="10">
        <v>2150.5277897013111</v>
      </c>
      <c r="Q43" s="10">
        <v>2176.9526982412281</v>
      </c>
      <c r="R43" s="10">
        <v>2201.5733074973091</v>
      </c>
      <c r="S43" s="10">
        <v>2197.5629010270209</v>
      </c>
      <c r="T43" s="10">
        <v>2184.182126613468</v>
      </c>
    </row>
    <row r="44" spans="1:20" x14ac:dyDescent="0.45">
      <c r="A44" s="9">
        <v>40</v>
      </c>
      <c r="B44" s="10">
        <v>1465</v>
      </c>
      <c r="C44" s="10">
        <v>1421.6138642745511</v>
      </c>
      <c r="D44" s="10">
        <v>1583.3758239245883</v>
      </c>
      <c r="E44" s="10">
        <v>1579.3398954732058</v>
      </c>
      <c r="F44" s="10">
        <v>1597.3805349031616</v>
      </c>
      <c r="G44" s="10">
        <v>1619.3741362418486</v>
      </c>
      <c r="H44" s="10">
        <v>1665.3379025642375</v>
      </c>
      <c r="I44" s="10">
        <v>1759.1755042580346</v>
      </c>
      <c r="J44" s="10">
        <v>1823.4498133047766</v>
      </c>
      <c r="K44" s="10">
        <v>1889.7640049130521</v>
      </c>
      <c r="L44" s="10">
        <v>1982.4901903508082</v>
      </c>
      <c r="M44" s="10">
        <v>2070.7850554507895</v>
      </c>
      <c r="N44" s="10">
        <v>2100.4370514333064</v>
      </c>
      <c r="O44" s="10">
        <v>2149.6839676026816</v>
      </c>
      <c r="P44" s="10">
        <v>2164.3142382785991</v>
      </c>
      <c r="Q44" s="10">
        <v>2198.7253314099903</v>
      </c>
      <c r="R44" s="10">
        <v>2224.1024629082849</v>
      </c>
      <c r="S44" s="10">
        <v>2227.3537862668363</v>
      </c>
      <c r="T44" s="10">
        <v>2217.4434526543064</v>
      </c>
    </row>
    <row r="45" spans="1:20" x14ac:dyDescent="0.45">
      <c r="A45" s="9">
        <v>41</v>
      </c>
      <c r="B45" s="10">
        <v>1506</v>
      </c>
      <c r="C45" s="10">
        <v>1514.0116229174823</v>
      </c>
      <c r="D45" s="10">
        <v>1460.5109385072908</v>
      </c>
      <c r="E45" s="10">
        <v>1618.3651768623486</v>
      </c>
      <c r="F45" s="10">
        <v>1623.4004012432647</v>
      </c>
      <c r="G45" s="10">
        <v>1665.4357950832043</v>
      </c>
      <c r="H45" s="10">
        <v>1699.1545380168334</v>
      </c>
      <c r="I45" s="10">
        <v>1736.9137688102669</v>
      </c>
      <c r="J45" s="10">
        <v>1826.4967087557234</v>
      </c>
      <c r="K45" s="10">
        <v>1887.0983615186954</v>
      </c>
      <c r="L45" s="10">
        <v>1960.6648395563655</v>
      </c>
      <c r="M45" s="10">
        <v>2041.9525810895959</v>
      </c>
      <c r="N45" s="10">
        <v>2104.3938097875425</v>
      </c>
      <c r="O45" s="10">
        <v>2142.4895275828867</v>
      </c>
      <c r="P45" s="10">
        <v>2182.0800770248588</v>
      </c>
      <c r="Q45" s="10">
        <v>2208.0442578140296</v>
      </c>
      <c r="R45" s="10">
        <v>2240.8871129803838</v>
      </c>
      <c r="S45" s="10">
        <v>2246.8492003863862</v>
      </c>
      <c r="T45" s="10">
        <v>2244.2556593281238</v>
      </c>
    </row>
    <row r="46" spans="1:20" x14ac:dyDescent="0.45">
      <c r="A46" s="9">
        <v>42</v>
      </c>
      <c r="B46" s="10">
        <v>1556</v>
      </c>
      <c r="C46" s="10">
        <v>1546.7958927775264</v>
      </c>
      <c r="D46" s="10">
        <v>1542.8228654306797</v>
      </c>
      <c r="E46" s="10">
        <v>1496.645355096183</v>
      </c>
      <c r="F46" s="10">
        <v>1654.0452861481547</v>
      </c>
      <c r="G46" s="10">
        <v>1681.5209161569287</v>
      </c>
      <c r="H46" s="10">
        <v>1733.5126237492852</v>
      </c>
      <c r="I46" s="10">
        <v>1759.4397239687576</v>
      </c>
      <c r="J46" s="10">
        <v>1797.1415847188052</v>
      </c>
      <c r="K46" s="10">
        <v>1881.8089127279306</v>
      </c>
      <c r="L46" s="10">
        <v>1948.9148904538113</v>
      </c>
      <c r="M46" s="10">
        <v>2013.3692746596926</v>
      </c>
      <c r="N46" s="10">
        <v>2071.5434852613148</v>
      </c>
      <c r="O46" s="10">
        <v>2139.678294432038</v>
      </c>
      <c r="P46" s="10">
        <v>2169.6463979068203</v>
      </c>
      <c r="Q46" s="10">
        <v>2218.2118243118721</v>
      </c>
      <c r="R46" s="10">
        <v>2243.18094821266</v>
      </c>
      <c r="S46" s="10">
        <v>2257.9671652450902</v>
      </c>
      <c r="T46" s="10">
        <v>2258.6221650192356</v>
      </c>
    </row>
    <row r="47" spans="1:20" x14ac:dyDescent="0.45">
      <c r="A47" s="9">
        <v>43</v>
      </c>
      <c r="B47" s="10">
        <v>1680</v>
      </c>
      <c r="C47" s="10">
        <v>1588.0629835760742</v>
      </c>
      <c r="D47" s="10">
        <v>1569.3510174150013</v>
      </c>
      <c r="E47" s="10">
        <v>1569.4740266188039</v>
      </c>
      <c r="F47" s="10">
        <v>1532.3902434054623</v>
      </c>
      <c r="G47" s="10">
        <v>1702.5188279326676</v>
      </c>
      <c r="H47" s="10">
        <v>1739.7963880116945</v>
      </c>
      <c r="I47" s="10">
        <v>1784.2201689880965</v>
      </c>
      <c r="J47" s="10">
        <v>1809.7428662538716</v>
      </c>
      <c r="K47" s="10">
        <v>1846.2198110966413</v>
      </c>
      <c r="L47" s="10">
        <v>1935.330917695642</v>
      </c>
      <c r="M47" s="10">
        <v>1994.1609596111032</v>
      </c>
      <c r="N47" s="10">
        <v>2038.6426463143321</v>
      </c>
      <c r="O47" s="10">
        <v>2102.0066075534096</v>
      </c>
      <c r="P47" s="10">
        <v>2161.1192564479238</v>
      </c>
      <c r="Q47" s="10">
        <v>2199.6579035847658</v>
      </c>
      <c r="R47" s="10">
        <v>2246.2680384244168</v>
      </c>
      <c r="S47" s="10">
        <v>2255.2478972022041</v>
      </c>
      <c r="T47" s="10">
        <v>2264.6504674837961</v>
      </c>
    </row>
    <row r="48" spans="1:20" x14ac:dyDescent="0.45">
      <c r="A48" s="9">
        <v>44</v>
      </c>
      <c r="B48" s="10">
        <v>1740</v>
      </c>
      <c r="C48" s="10">
        <v>1699.9483936730157</v>
      </c>
      <c r="D48" s="10">
        <v>1603.7139805389063</v>
      </c>
      <c r="E48" s="10">
        <v>1589.8842164945522</v>
      </c>
      <c r="F48" s="10">
        <v>1596.0866081098634</v>
      </c>
      <c r="G48" s="10">
        <v>1579.1506002781591</v>
      </c>
      <c r="H48" s="10">
        <v>1751.4554383334869</v>
      </c>
      <c r="I48" s="10">
        <v>1782.521070618403</v>
      </c>
      <c r="J48" s="10">
        <v>1826.038675690407</v>
      </c>
      <c r="K48" s="10">
        <v>1850.1956322473452</v>
      </c>
      <c r="L48" s="10">
        <v>1893.5128046160332</v>
      </c>
      <c r="M48" s="10">
        <v>1973.784049089254</v>
      </c>
      <c r="N48" s="10">
        <v>2014.3101424072481</v>
      </c>
      <c r="O48" s="10">
        <v>2064.2775452917158</v>
      </c>
      <c r="P48" s="10">
        <v>2119.4345598803188</v>
      </c>
      <c r="Q48" s="10">
        <v>2184.8308465496716</v>
      </c>
      <c r="R48" s="10">
        <v>2222.0016299815952</v>
      </c>
      <c r="S48" s="10">
        <v>2253.0257778054361</v>
      </c>
      <c r="T48" s="10">
        <v>2257.34845559737</v>
      </c>
    </row>
    <row r="49" spans="1:20" x14ac:dyDescent="0.45">
      <c r="A49" s="9">
        <v>45</v>
      </c>
      <c r="B49" s="10">
        <v>1691</v>
      </c>
      <c r="C49" s="10">
        <v>1751.6949882762221</v>
      </c>
      <c r="D49" s="10">
        <v>1705.1723718146907</v>
      </c>
      <c r="E49" s="10">
        <v>1617.4417468857846</v>
      </c>
      <c r="F49" s="10">
        <v>1610.2580410439482</v>
      </c>
      <c r="G49" s="10">
        <v>1633.0786769727449</v>
      </c>
      <c r="H49" s="10">
        <v>1626.0275412544897</v>
      </c>
      <c r="I49" s="10">
        <v>1786.3366133060122</v>
      </c>
      <c r="J49" s="10">
        <v>1817.1751860127729</v>
      </c>
      <c r="K49" s="10">
        <v>1858.8682234580247</v>
      </c>
      <c r="L49" s="10">
        <v>1889.172355868611</v>
      </c>
      <c r="M49" s="10">
        <v>1926.7970196790372</v>
      </c>
      <c r="N49" s="10">
        <v>1988.9310190861675</v>
      </c>
      <c r="O49" s="10">
        <v>2034.4191958322244</v>
      </c>
      <c r="P49" s="10">
        <v>2077.4476993026105</v>
      </c>
      <c r="Q49" s="10">
        <v>2138.4143549343507</v>
      </c>
      <c r="R49" s="10">
        <v>2201.12598966531</v>
      </c>
      <c r="S49" s="10">
        <v>2224.2490652548545</v>
      </c>
      <c r="T49" s="10">
        <v>2250.0089484102668</v>
      </c>
    </row>
    <row r="50" spans="1:20" x14ac:dyDescent="0.45">
      <c r="A50" s="9">
        <v>46</v>
      </c>
      <c r="B50" s="10">
        <v>1614</v>
      </c>
      <c r="C50" s="10">
        <v>1700.4912756380752</v>
      </c>
      <c r="D50" s="10">
        <v>1750.9409547031928</v>
      </c>
      <c r="E50" s="10">
        <v>1710.0968788132982</v>
      </c>
      <c r="F50" s="10">
        <v>1632.350077990696</v>
      </c>
      <c r="G50" s="10">
        <v>1641.7784224343745</v>
      </c>
      <c r="H50" s="10">
        <v>1672.0824609859071</v>
      </c>
      <c r="I50" s="10">
        <v>1661.2103690716356</v>
      </c>
      <c r="J50" s="10">
        <v>1815.4257786677817</v>
      </c>
      <c r="K50" s="10">
        <v>1845.1215652561334</v>
      </c>
      <c r="L50" s="10">
        <v>1892.0700515892734</v>
      </c>
      <c r="M50" s="10">
        <v>1916.9244443867126</v>
      </c>
      <c r="N50" s="10">
        <v>1939.73520701555</v>
      </c>
      <c r="O50" s="10">
        <v>2005.3858756891245</v>
      </c>
      <c r="P50" s="10">
        <v>2044.2708655174256</v>
      </c>
      <c r="Q50" s="10">
        <v>2093.3677358557979</v>
      </c>
      <c r="R50" s="10">
        <v>2151.8437283307399</v>
      </c>
      <c r="S50" s="10">
        <v>2199.9974210784571</v>
      </c>
      <c r="T50" s="10">
        <v>2218.4736544683838</v>
      </c>
    </row>
    <row r="51" spans="1:20" x14ac:dyDescent="0.45">
      <c r="A51" s="9">
        <v>47</v>
      </c>
      <c r="B51" s="10">
        <v>1419</v>
      </c>
      <c r="C51" s="10">
        <v>1624.1535807233217</v>
      </c>
      <c r="D51" s="10">
        <v>1698.7651844041056</v>
      </c>
      <c r="E51" s="10">
        <v>1750.6491606465181</v>
      </c>
      <c r="F51" s="10">
        <v>1717.1757803641535</v>
      </c>
      <c r="G51" s="10">
        <v>1658.8731723658912</v>
      </c>
      <c r="H51" s="10">
        <v>1676.3782637467766</v>
      </c>
      <c r="I51" s="10">
        <v>1701.2923169068154</v>
      </c>
      <c r="J51" s="10">
        <v>1691.7650412224436</v>
      </c>
      <c r="K51" s="10">
        <v>1839.2771513363953</v>
      </c>
      <c r="L51" s="10">
        <v>1874.5583806113364</v>
      </c>
      <c r="M51" s="10">
        <v>1915.7554792713916</v>
      </c>
      <c r="N51" s="10">
        <v>1926.3761636755628</v>
      </c>
      <c r="O51" s="10">
        <v>1954.6737009592446</v>
      </c>
      <c r="P51" s="10">
        <v>2012.9252151491412</v>
      </c>
      <c r="Q51" s="10">
        <v>2057.6081365696814</v>
      </c>
      <c r="R51" s="10">
        <v>2104.8869853934289</v>
      </c>
      <c r="S51" s="10">
        <v>2149.4183464243019</v>
      </c>
      <c r="T51" s="10">
        <v>2191.8669246326185</v>
      </c>
    </row>
    <row r="52" spans="1:20" x14ac:dyDescent="0.45">
      <c r="A52" s="9">
        <v>48</v>
      </c>
      <c r="B52" s="10">
        <v>1492</v>
      </c>
      <c r="C52" s="10">
        <v>1435.4730657375185</v>
      </c>
      <c r="D52" s="10">
        <v>1623.3553135777447</v>
      </c>
      <c r="E52" s="10">
        <v>1697.5242670978207</v>
      </c>
      <c r="F52" s="10">
        <v>1752.6201804436807</v>
      </c>
      <c r="G52" s="10">
        <v>1735.8695711308951</v>
      </c>
      <c r="H52" s="10">
        <v>1688.690055295016</v>
      </c>
      <c r="I52" s="10">
        <v>1701.779492084182</v>
      </c>
      <c r="J52" s="10">
        <v>1726.3592063971591</v>
      </c>
      <c r="K52" s="10">
        <v>1717.2940058484817</v>
      </c>
      <c r="L52" s="10">
        <v>1864.8338720846252</v>
      </c>
      <c r="M52" s="10">
        <v>1895.0582449133428</v>
      </c>
      <c r="N52" s="10">
        <v>1921.926158894865</v>
      </c>
      <c r="O52" s="10">
        <v>1937.9581319733354</v>
      </c>
      <c r="P52" s="10">
        <v>1961.0324866242352</v>
      </c>
      <c r="Q52" s="10">
        <v>2023.8981544053095</v>
      </c>
      <c r="R52" s="10">
        <v>2066.7980924541562</v>
      </c>
      <c r="S52" s="10">
        <v>2101.1254680418451</v>
      </c>
      <c r="T52" s="10">
        <v>2140.1770049525117</v>
      </c>
    </row>
    <row r="53" spans="1:20" x14ac:dyDescent="0.45">
      <c r="A53" s="9">
        <v>49</v>
      </c>
      <c r="B53" s="10">
        <v>1448</v>
      </c>
      <c r="C53" s="10">
        <v>1500.9464277915131</v>
      </c>
      <c r="D53" s="10">
        <v>1440.3729123411947</v>
      </c>
      <c r="E53" s="10">
        <v>1622.2591659150146</v>
      </c>
      <c r="F53" s="10">
        <v>1697.8481690824296</v>
      </c>
      <c r="G53" s="10">
        <v>1765.2335887331508</v>
      </c>
      <c r="H53" s="10">
        <v>1757.2348912603811</v>
      </c>
      <c r="I53" s="10">
        <v>1708.947536288839</v>
      </c>
      <c r="J53" s="10">
        <v>1722.4209100013504</v>
      </c>
      <c r="K53" s="10">
        <v>1745.8869183048278</v>
      </c>
      <c r="L53" s="10">
        <v>1743.5394003505126</v>
      </c>
      <c r="M53" s="10">
        <v>1880.9858662426122</v>
      </c>
      <c r="N53" s="10">
        <v>1897.9027028910746</v>
      </c>
      <c r="O53" s="10">
        <v>1929.3933507142153</v>
      </c>
      <c r="P53" s="10">
        <v>1940.5665098978827</v>
      </c>
      <c r="Q53" s="10">
        <v>1969.8474799737635</v>
      </c>
      <c r="R53" s="10">
        <v>2030.033223329817</v>
      </c>
      <c r="S53" s="10">
        <v>2060.4715334683601</v>
      </c>
      <c r="T53" s="10">
        <v>2089.9865280102072</v>
      </c>
    </row>
    <row r="54" spans="1:20" x14ac:dyDescent="0.45">
      <c r="A54" s="9">
        <v>50</v>
      </c>
      <c r="B54" s="10">
        <v>1551</v>
      </c>
      <c r="C54" s="10">
        <v>1455.1888029174133</v>
      </c>
      <c r="D54" s="10">
        <v>1498.6719384035509</v>
      </c>
      <c r="E54" s="10">
        <v>1444.2335198252031</v>
      </c>
      <c r="F54" s="10">
        <v>1622.1458589168674</v>
      </c>
      <c r="G54" s="10">
        <v>1707.916434501806</v>
      </c>
      <c r="H54" s="10">
        <v>1779.9434544361409</v>
      </c>
      <c r="I54" s="10">
        <v>1769.0535734454461</v>
      </c>
      <c r="J54" s="10">
        <v>1724.1103141120113</v>
      </c>
      <c r="K54" s="10">
        <v>1737.1620389176592</v>
      </c>
      <c r="L54" s="10">
        <v>1765.5249389053583</v>
      </c>
      <c r="M54" s="10">
        <v>1759.9953709445469</v>
      </c>
      <c r="N54" s="10">
        <v>1879.7687644908885</v>
      </c>
      <c r="O54" s="10">
        <v>1901.5127392372926</v>
      </c>
      <c r="P54" s="10">
        <v>1927.7895795161933</v>
      </c>
      <c r="Q54" s="10">
        <v>1945.0897522476478</v>
      </c>
      <c r="R54" s="10">
        <v>1973.4589547580342</v>
      </c>
      <c r="S54" s="10">
        <v>2020.8455903684044</v>
      </c>
      <c r="T54" s="10">
        <v>2046.7386189780486</v>
      </c>
    </row>
    <row r="55" spans="1:20" x14ac:dyDescent="0.45">
      <c r="A55" s="9">
        <v>51</v>
      </c>
      <c r="B55" s="10">
        <v>1504</v>
      </c>
      <c r="C55" s="10">
        <v>1548.0854272453855</v>
      </c>
      <c r="D55" s="10">
        <v>1450.6463827257739</v>
      </c>
      <c r="E55" s="10">
        <v>1494.6702672667654</v>
      </c>
      <c r="F55" s="10">
        <v>1447.5669381357154</v>
      </c>
      <c r="G55" s="10">
        <v>1629.87315234322</v>
      </c>
      <c r="H55" s="10">
        <v>1718.5685094337985</v>
      </c>
      <c r="I55" s="10">
        <v>1784.3465669871596</v>
      </c>
      <c r="J55" s="10">
        <v>1774.897893393405</v>
      </c>
      <c r="K55" s="10">
        <v>1732.3649287028095</v>
      </c>
      <c r="L55" s="10">
        <v>1750.5466399904158</v>
      </c>
      <c r="M55" s="10">
        <v>1774.5083911723946</v>
      </c>
      <c r="N55" s="10">
        <v>1758.5438741576363</v>
      </c>
      <c r="O55" s="10">
        <v>1878.0186565103381</v>
      </c>
      <c r="P55" s="10">
        <v>1895.2706062146444</v>
      </c>
      <c r="Q55" s="10">
        <v>1926.6719146222149</v>
      </c>
      <c r="R55" s="10">
        <v>1943.3623955454107</v>
      </c>
      <c r="S55" s="10">
        <v>1961.2412997766955</v>
      </c>
      <c r="T55" s="10">
        <v>2003.4625085794628</v>
      </c>
    </row>
    <row r="56" spans="1:20" x14ac:dyDescent="0.45">
      <c r="A56" s="9">
        <v>52</v>
      </c>
      <c r="B56" s="10">
        <v>1540</v>
      </c>
      <c r="C56" s="10">
        <v>1498.5655754955994</v>
      </c>
      <c r="D56" s="10">
        <v>1534.5876469256139</v>
      </c>
      <c r="E56" s="10">
        <v>1444.4615788024289</v>
      </c>
      <c r="F56" s="10">
        <v>1490.4577564836713</v>
      </c>
      <c r="G56" s="10">
        <v>1457.9029048442651</v>
      </c>
      <c r="H56" s="10">
        <v>1638.0361051759278</v>
      </c>
      <c r="I56" s="10">
        <v>1719.6142002974079</v>
      </c>
      <c r="J56" s="10">
        <v>1783.3229707783257</v>
      </c>
      <c r="K56" s="10">
        <v>1774.5366242111488</v>
      </c>
      <c r="L56" s="10">
        <v>1739.4522489906369</v>
      </c>
      <c r="M56" s="10">
        <v>1754.0316041405156</v>
      </c>
      <c r="N56" s="10">
        <v>1766.8991691284994</v>
      </c>
      <c r="O56" s="10">
        <v>1756.4863022227289</v>
      </c>
      <c r="P56" s="10">
        <v>1867.1771249942356</v>
      </c>
      <c r="Q56" s="10">
        <v>1889.5755702012245</v>
      </c>
      <c r="R56" s="10">
        <v>1919.8004307230665</v>
      </c>
      <c r="S56" s="10">
        <v>1926.9862055711826</v>
      </c>
      <c r="T56" s="10">
        <v>1941.4436824395352</v>
      </c>
    </row>
    <row r="57" spans="1:20" x14ac:dyDescent="0.45">
      <c r="A57" s="9">
        <v>53</v>
      </c>
      <c r="B57" s="10">
        <v>1524</v>
      </c>
      <c r="C57" s="10">
        <v>1527.2878452706866</v>
      </c>
      <c r="D57" s="10">
        <v>1482.6082283762269</v>
      </c>
      <c r="E57" s="10">
        <v>1519.2098993522986</v>
      </c>
      <c r="F57" s="10">
        <v>1437.3694319889073</v>
      </c>
      <c r="G57" s="10">
        <v>1492.2220927353446</v>
      </c>
      <c r="H57" s="10">
        <v>1467.501332789642</v>
      </c>
      <c r="I57" s="10">
        <v>1636.3482209944862</v>
      </c>
      <c r="J57" s="10">
        <v>1714.7836192172008</v>
      </c>
      <c r="K57" s="10">
        <v>1775.817097140291</v>
      </c>
      <c r="L57" s="10">
        <v>1772.4286859490535</v>
      </c>
      <c r="M57" s="10">
        <v>1736.5530287342538</v>
      </c>
      <c r="N57" s="10">
        <v>1741.3307562149575</v>
      </c>
      <c r="O57" s="10">
        <v>1758.03362756672</v>
      </c>
      <c r="P57" s="10">
        <v>1745.0325930930621</v>
      </c>
      <c r="Q57" s="10">
        <v>1856.0739755057473</v>
      </c>
      <c r="R57" s="10">
        <v>1877.7181924399322</v>
      </c>
      <c r="S57" s="10">
        <v>1898.5554315072379</v>
      </c>
      <c r="T57" s="10">
        <v>1902.8551510744055</v>
      </c>
    </row>
    <row r="58" spans="1:20" x14ac:dyDescent="0.45">
      <c r="A58" s="9">
        <v>54</v>
      </c>
      <c r="B58" s="10">
        <v>1349</v>
      </c>
      <c r="C58" s="10">
        <v>1507.266001679795</v>
      </c>
      <c r="D58" s="10">
        <v>1505.3436440104433</v>
      </c>
      <c r="E58" s="10">
        <v>1465.1709831944265</v>
      </c>
      <c r="F58" s="10">
        <v>1503.5384479700608</v>
      </c>
      <c r="G58" s="10">
        <v>1435.9724246618439</v>
      </c>
      <c r="H58" s="10">
        <v>1493.7246240159761</v>
      </c>
      <c r="I58" s="10">
        <v>1467.9400873080012</v>
      </c>
      <c r="J58" s="10">
        <v>1629.4125027091391</v>
      </c>
      <c r="K58" s="10">
        <v>1704.248731331249</v>
      </c>
      <c r="L58" s="10">
        <v>1767.1094310410451</v>
      </c>
      <c r="M58" s="10">
        <v>1761.5973596787662</v>
      </c>
      <c r="N58" s="10">
        <v>1719.1028296665038</v>
      </c>
      <c r="O58" s="10">
        <v>1727.8247505449697</v>
      </c>
      <c r="P58" s="10">
        <v>1740.90693953867</v>
      </c>
      <c r="Q58" s="10">
        <v>1733.5079972988412</v>
      </c>
      <c r="R58" s="10">
        <v>1839.6601010906031</v>
      </c>
      <c r="S58" s="10">
        <v>1852.981508714751</v>
      </c>
      <c r="T58" s="10">
        <v>1870.5817885807392</v>
      </c>
    </row>
    <row r="59" spans="1:20" x14ac:dyDescent="0.45">
      <c r="A59" s="9">
        <v>55</v>
      </c>
      <c r="B59" s="10">
        <v>1216</v>
      </c>
      <c r="C59" s="10">
        <v>1336.6146619290805</v>
      </c>
      <c r="D59" s="10">
        <v>1482.825985460059</v>
      </c>
      <c r="E59" s="10">
        <v>1482.9628850203585</v>
      </c>
      <c r="F59" s="10">
        <v>1448.2021164639875</v>
      </c>
      <c r="G59" s="10">
        <v>1494.2086564593035</v>
      </c>
      <c r="H59" s="10">
        <v>1435.1544695717241</v>
      </c>
      <c r="I59" s="10">
        <v>1487.8248522860804</v>
      </c>
      <c r="J59" s="10">
        <v>1464.1306870381586</v>
      </c>
      <c r="K59" s="10">
        <v>1618.0376904792518</v>
      </c>
      <c r="L59" s="10">
        <v>1693.5316644135025</v>
      </c>
      <c r="M59" s="10">
        <v>1751.4463023920439</v>
      </c>
      <c r="N59" s="10">
        <v>1738.4577020921809</v>
      </c>
      <c r="O59" s="10">
        <v>1701.8964589739107</v>
      </c>
      <c r="P59" s="10">
        <v>1707.6826604730538</v>
      </c>
      <c r="Q59" s="10">
        <v>1724.7596182213717</v>
      </c>
      <c r="R59" s="10">
        <v>1717.890028106548</v>
      </c>
      <c r="S59" s="10">
        <v>1812.3665093643567</v>
      </c>
      <c r="T59" s="10">
        <v>1822.9934317032296</v>
      </c>
    </row>
    <row r="60" spans="1:20" x14ac:dyDescent="0.45">
      <c r="A60" s="9">
        <v>56</v>
      </c>
      <c r="B60" s="10">
        <v>1082</v>
      </c>
      <c r="C60" s="10">
        <v>1206.5079166855662</v>
      </c>
      <c r="D60" s="10">
        <v>1317.2814692124157</v>
      </c>
      <c r="E60" s="10">
        <v>1458.5835330487632</v>
      </c>
      <c r="F60" s="10">
        <v>1461.7237363922072</v>
      </c>
      <c r="G60" s="10">
        <v>1437.6776188213432</v>
      </c>
      <c r="H60" s="10">
        <v>1486.2694401165304</v>
      </c>
      <c r="I60" s="10">
        <v>1428.0437328017808</v>
      </c>
      <c r="J60" s="10">
        <v>1478.7478389066862</v>
      </c>
      <c r="K60" s="10">
        <v>1456.5440305118018</v>
      </c>
      <c r="L60" s="10">
        <v>1607.0571015301114</v>
      </c>
      <c r="M60" s="10">
        <v>1676.9583637977655</v>
      </c>
      <c r="N60" s="10">
        <v>1725.1209804781845</v>
      </c>
      <c r="O60" s="10">
        <v>1716.3734272827046</v>
      </c>
      <c r="P60" s="10">
        <v>1679.2423148574944</v>
      </c>
      <c r="Q60" s="10">
        <v>1689.1412761612505</v>
      </c>
      <c r="R60" s="10">
        <v>1705.5773442108109</v>
      </c>
      <c r="S60" s="10">
        <v>1692.6611244288222</v>
      </c>
      <c r="T60" s="10">
        <v>1780.8809821996635</v>
      </c>
    </row>
    <row r="61" spans="1:20" x14ac:dyDescent="0.45">
      <c r="A61" s="9">
        <v>57</v>
      </c>
      <c r="B61" s="10">
        <v>1097</v>
      </c>
      <c r="C61" s="10">
        <v>1075.904005187379</v>
      </c>
      <c r="D61" s="10">
        <v>1190.5714553699152</v>
      </c>
      <c r="E61" s="10">
        <v>1298.0860318219104</v>
      </c>
      <c r="F61" s="10">
        <v>1435.7639687537305</v>
      </c>
      <c r="G61" s="10">
        <v>1446.9188403564756</v>
      </c>
      <c r="H61" s="10">
        <v>1428.7161884425564</v>
      </c>
      <c r="I61" s="10">
        <v>1473.026229047925</v>
      </c>
      <c r="J61" s="10">
        <v>1418.2293520764772</v>
      </c>
      <c r="K61" s="10">
        <v>1466.5958137915584</v>
      </c>
      <c r="L61" s="10">
        <v>1449.3276104228464</v>
      </c>
      <c r="M61" s="10">
        <v>1590.8768634198927</v>
      </c>
      <c r="N61" s="10">
        <v>1650.7742608586443</v>
      </c>
      <c r="O61" s="10">
        <v>1700.2475802050144</v>
      </c>
      <c r="P61" s="10">
        <v>1689.7497629218781</v>
      </c>
      <c r="Q61" s="10">
        <v>1658.4987391101163</v>
      </c>
      <c r="R61" s="10">
        <v>1668.1803691941439</v>
      </c>
      <c r="S61" s="10">
        <v>1677.9213027695268</v>
      </c>
      <c r="T61" s="10">
        <v>1663.7197046582676</v>
      </c>
    </row>
    <row r="62" spans="1:20" x14ac:dyDescent="0.45">
      <c r="A62" s="9">
        <v>58</v>
      </c>
      <c r="B62" s="10">
        <v>1073</v>
      </c>
      <c r="C62" s="10">
        <v>1087.8189935012786</v>
      </c>
      <c r="D62" s="10">
        <v>1064.0894059822338</v>
      </c>
      <c r="E62" s="10">
        <v>1175.1061480597004</v>
      </c>
      <c r="F62" s="10">
        <v>1280.5519523118035</v>
      </c>
      <c r="G62" s="10">
        <v>1419.6917506404438</v>
      </c>
      <c r="H62" s="10">
        <v>1434.3930654135454</v>
      </c>
      <c r="I62" s="10">
        <v>1415.4967529070941</v>
      </c>
      <c r="J62" s="10">
        <v>1458.2154368659419</v>
      </c>
      <c r="K62" s="10">
        <v>1406.2063158592846</v>
      </c>
      <c r="L62" s="10">
        <v>1455.6179342783616</v>
      </c>
      <c r="M62" s="10">
        <v>1437.6999922486091</v>
      </c>
      <c r="N62" s="10">
        <v>1566.4521831428226</v>
      </c>
      <c r="O62" s="10">
        <v>1626.6699218785136</v>
      </c>
      <c r="P62" s="10">
        <v>1672.0998962712567</v>
      </c>
      <c r="Q62" s="10">
        <v>1665.8889104014702</v>
      </c>
      <c r="R62" s="10">
        <v>1636.3830123636453</v>
      </c>
      <c r="S62" s="10">
        <v>1640.219625145922</v>
      </c>
      <c r="T62" s="10">
        <v>1647.7487436729264</v>
      </c>
    </row>
    <row r="63" spans="1:20" x14ac:dyDescent="0.45">
      <c r="A63" s="9">
        <v>59</v>
      </c>
      <c r="B63" s="10">
        <v>1051</v>
      </c>
      <c r="C63" s="10">
        <v>1063.5145272760933</v>
      </c>
      <c r="D63" s="10">
        <v>1074.2366815823709</v>
      </c>
      <c r="E63" s="10">
        <v>1053.2246017787243</v>
      </c>
      <c r="F63" s="10">
        <v>1161.7463989290538</v>
      </c>
      <c r="G63" s="10">
        <v>1269.8965303346956</v>
      </c>
      <c r="H63" s="10">
        <v>1406.8758012238379</v>
      </c>
      <c r="I63" s="10">
        <v>1419.095675589861</v>
      </c>
      <c r="J63" s="10">
        <v>1401.8548451425302</v>
      </c>
      <c r="K63" s="10">
        <v>1442.6673368707022</v>
      </c>
      <c r="L63" s="10">
        <v>1396.3522073262</v>
      </c>
      <c r="M63" s="10">
        <v>1441.7650605651922</v>
      </c>
      <c r="N63" s="10">
        <v>1419.1149712942795</v>
      </c>
      <c r="O63" s="10">
        <v>1544.9215555255028</v>
      </c>
      <c r="P63" s="10">
        <v>1600.4763098791395</v>
      </c>
      <c r="Q63" s="10">
        <v>1647.7250753295609</v>
      </c>
      <c r="R63" s="10">
        <v>1642.035603754533</v>
      </c>
      <c r="S63" s="10">
        <v>1608.8642836507493</v>
      </c>
      <c r="T63" s="10">
        <v>1610.9896159076166</v>
      </c>
    </row>
    <row r="64" spans="1:20" x14ac:dyDescent="0.45">
      <c r="A64" s="9">
        <v>60</v>
      </c>
      <c r="B64" s="10">
        <v>1004</v>
      </c>
      <c r="C64" s="10">
        <v>1040.9527529498164</v>
      </c>
      <c r="D64" s="10">
        <v>1049.6231034376465</v>
      </c>
      <c r="E64" s="10">
        <v>1061.3915722061938</v>
      </c>
      <c r="F64" s="10">
        <v>1043.7768277701084</v>
      </c>
      <c r="G64" s="10">
        <v>1154.2605864328475</v>
      </c>
      <c r="H64" s="10">
        <v>1261.5984513333801</v>
      </c>
      <c r="I64" s="10">
        <v>1391.1235402830671</v>
      </c>
      <c r="J64" s="10">
        <v>1403.1477927178319</v>
      </c>
      <c r="K64" s="10">
        <v>1387.1049114978255</v>
      </c>
      <c r="L64" s="10">
        <v>1428.993377501401</v>
      </c>
      <c r="M64" s="10">
        <v>1383.3742380297667</v>
      </c>
      <c r="N64" s="10">
        <v>1421.1130462285196</v>
      </c>
      <c r="O64" s="10">
        <v>1402.5585510146179</v>
      </c>
      <c r="P64" s="10">
        <v>1520.9310573206355</v>
      </c>
      <c r="Q64" s="10">
        <v>1577.3284595992652</v>
      </c>
      <c r="R64" s="10">
        <v>1623.0235786055935</v>
      </c>
      <c r="S64" s="10">
        <v>1612.8376223505468</v>
      </c>
      <c r="T64" s="10">
        <v>1579.7717597479304</v>
      </c>
    </row>
    <row r="65" spans="1:20" x14ac:dyDescent="0.45">
      <c r="A65" s="9">
        <v>61</v>
      </c>
      <c r="B65" s="10">
        <v>965</v>
      </c>
      <c r="C65" s="10">
        <v>994.50111501137997</v>
      </c>
      <c r="D65" s="10">
        <v>1027.0374964171947</v>
      </c>
      <c r="E65" s="10">
        <v>1036.7113105249725</v>
      </c>
      <c r="F65" s="10">
        <v>1050.2926693486993</v>
      </c>
      <c r="G65" s="10">
        <v>1040.0082842903846</v>
      </c>
      <c r="H65" s="10">
        <v>1149.1879095802547</v>
      </c>
      <c r="I65" s="10">
        <v>1250.605133957293</v>
      </c>
      <c r="J65" s="10">
        <v>1375.137210577625</v>
      </c>
      <c r="K65" s="10">
        <v>1386.6294347997239</v>
      </c>
      <c r="L65" s="10">
        <v>1374.4661413611407</v>
      </c>
      <c r="M65" s="10">
        <v>1412.981744694092</v>
      </c>
      <c r="N65" s="10">
        <v>1364.2711111427927</v>
      </c>
      <c r="O65" s="10">
        <v>1402.8367346003904</v>
      </c>
      <c r="P65" s="10">
        <v>1383.7186764801343</v>
      </c>
      <c r="Q65" s="10">
        <v>1500.0519198689287</v>
      </c>
      <c r="R65" s="10">
        <v>1554.1361615607498</v>
      </c>
      <c r="S65" s="10">
        <v>1593.618516512762</v>
      </c>
      <c r="T65" s="10">
        <v>1582.5349982201308</v>
      </c>
    </row>
    <row r="66" spans="1:20" x14ac:dyDescent="0.45">
      <c r="A66" s="9">
        <v>62</v>
      </c>
      <c r="B66" s="10">
        <v>921</v>
      </c>
      <c r="C66" s="10">
        <v>955.76921818495532</v>
      </c>
      <c r="D66" s="10">
        <v>981.19970157496573</v>
      </c>
      <c r="E66" s="10">
        <v>1013.9783964861197</v>
      </c>
      <c r="F66" s="10">
        <v>1025.38384121235</v>
      </c>
      <c r="G66" s="10">
        <v>1044.6189499164052</v>
      </c>
      <c r="H66" s="10">
        <v>1038.2605877295016</v>
      </c>
      <c r="I66" s="10">
        <v>1141.2831088595219</v>
      </c>
      <c r="J66" s="10">
        <v>1239.0457262106843</v>
      </c>
      <c r="K66" s="10">
        <v>1358.5063655322824</v>
      </c>
      <c r="L66" s="10">
        <v>1372.1267103621976</v>
      </c>
      <c r="M66" s="10">
        <v>1359.4327582263695</v>
      </c>
      <c r="N66" s="10">
        <v>1391.1788096552436</v>
      </c>
      <c r="O66" s="10">
        <v>1347.259593380091</v>
      </c>
      <c r="P66" s="10">
        <v>1382.3770800710379</v>
      </c>
      <c r="Q66" s="10">
        <v>1367.4772352501411</v>
      </c>
      <c r="R66" s="10">
        <v>1478.8998354515202</v>
      </c>
      <c r="S66" s="10">
        <v>1526.2764401393308</v>
      </c>
      <c r="T66" s="10">
        <v>1563.0672143288098</v>
      </c>
    </row>
    <row r="67" spans="1:20" x14ac:dyDescent="0.45">
      <c r="A67" s="9">
        <v>63</v>
      </c>
      <c r="B67" s="10">
        <v>949</v>
      </c>
      <c r="C67" s="10">
        <v>913.63007157375193</v>
      </c>
      <c r="D67" s="10">
        <v>943.63497837703085</v>
      </c>
      <c r="E67" s="10">
        <v>969.45221734141182</v>
      </c>
      <c r="F67" s="10">
        <v>1003.2294267725167</v>
      </c>
      <c r="G67" s="10">
        <v>1020.1599052159501</v>
      </c>
      <c r="H67" s="10">
        <v>1041.9356290320266</v>
      </c>
      <c r="I67" s="10">
        <v>1034.5692847241839</v>
      </c>
      <c r="J67" s="10">
        <v>1133.645526794081</v>
      </c>
      <c r="K67" s="10">
        <v>1227.6146511464856</v>
      </c>
      <c r="L67" s="10">
        <v>1344.8480863977704</v>
      </c>
      <c r="M67" s="10">
        <v>1356.4555857271175</v>
      </c>
      <c r="N67" s="10">
        <v>1339.7359576497245</v>
      </c>
      <c r="O67" s="10">
        <v>1372.5031888402102</v>
      </c>
      <c r="P67" s="10">
        <v>1329.0385049544825</v>
      </c>
      <c r="Q67" s="10">
        <v>1365.510098936491</v>
      </c>
      <c r="R67" s="10">
        <v>1351.7492924529206</v>
      </c>
      <c r="S67" s="10">
        <v>1454.1445543943826</v>
      </c>
      <c r="T67" s="10">
        <v>1498.2098690973362</v>
      </c>
    </row>
    <row r="68" spans="1:20" x14ac:dyDescent="0.45">
      <c r="A68" s="9">
        <v>64</v>
      </c>
      <c r="B68" s="10">
        <v>872</v>
      </c>
      <c r="C68" s="10">
        <v>939.26790259186578</v>
      </c>
      <c r="D68" s="10">
        <v>903.12242603599736</v>
      </c>
      <c r="E68" s="10">
        <v>932.81535128674363</v>
      </c>
      <c r="F68" s="10">
        <v>959.73720371410889</v>
      </c>
      <c r="G68" s="10">
        <v>998.17339836015014</v>
      </c>
      <c r="H68" s="10">
        <v>1017.5891957306362</v>
      </c>
      <c r="I68" s="10">
        <v>1037.1855100453029</v>
      </c>
      <c r="J68" s="10">
        <v>1030.6791394296717</v>
      </c>
      <c r="K68" s="10">
        <v>1125.7237164858066</v>
      </c>
      <c r="L68" s="10">
        <v>1218.5768910379493</v>
      </c>
      <c r="M68" s="10">
        <v>1329.7714125340733</v>
      </c>
      <c r="N68" s="10">
        <v>1336.1318854450756</v>
      </c>
      <c r="O68" s="10">
        <v>1322.7580016459026</v>
      </c>
      <c r="P68" s="10">
        <v>1352.579817829002</v>
      </c>
      <c r="Q68" s="10">
        <v>1313.9715837916701</v>
      </c>
      <c r="R68" s="10">
        <v>1349.0193632981341</v>
      </c>
      <c r="S68" s="10">
        <v>1332.0102327923573</v>
      </c>
      <c r="T68" s="10">
        <v>1428.875605002934</v>
      </c>
    </row>
    <row r="69" spans="1:20" x14ac:dyDescent="0.45">
      <c r="A69" s="9">
        <v>65</v>
      </c>
      <c r="B69" s="10">
        <v>863</v>
      </c>
      <c r="C69" s="10">
        <v>865.60855679159215</v>
      </c>
      <c r="D69" s="10">
        <v>927.2432989826525</v>
      </c>
      <c r="E69" s="10">
        <v>894.28099284675852</v>
      </c>
      <c r="F69" s="10">
        <v>924.49233147446284</v>
      </c>
      <c r="G69" s="10">
        <v>956.11347832899048</v>
      </c>
      <c r="H69" s="10">
        <v>996.30462672361136</v>
      </c>
      <c r="I69" s="10">
        <v>1013.6542317639343</v>
      </c>
      <c r="J69" s="10">
        <v>1032.9487842632177</v>
      </c>
      <c r="K69" s="10">
        <v>1026.9492967955048</v>
      </c>
      <c r="L69" s="10">
        <v>1120.6636881823943</v>
      </c>
      <c r="M69" s="10">
        <v>1208.6768359467335</v>
      </c>
      <c r="N69" s="10">
        <v>1310.9166883633254</v>
      </c>
      <c r="O69" s="10">
        <v>1319.3110774701886</v>
      </c>
      <c r="P69" s="10">
        <v>1305.2530355911747</v>
      </c>
      <c r="Q69" s="10">
        <v>1336.6409770079986</v>
      </c>
      <c r="R69" s="10">
        <v>1299.9370833742216</v>
      </c>
      <c r="S69" s="10">
        <v>1329.5298810646259</v>
      </c>
      <c r="T69" s="10">
        <v>1312.2662179052056</v>
      </c>
    </row>
    <row r="70" spans="1:20" x14ac:dyDescent="0.45">
      <c r="A70" s="9">
        <v>66</v>
      </c>
      <c r="B70" s="10">
        <v>890</v>
      </c>
      <c r="C70" s="10">
        <v>856.88260038848364</v>
      </c>
      <c r="D70" s="10">
        <v>856.84930585240977</v>
      </c>
      <c r="E70" s="10">
        <v>917.08893644917191</v>
      </c>
      <c r="F70" s="10">
        <v>887.7981653555006</v>
      </c>
      <c r="G70" s="10">
        <v>922.05831210779002</v>
      </c>
      <c r="H70" s="10">
        <v>955.55237256546502</v>
      </c>
      <c r="I70" s="10">
        <v>993.12138967879116</v>
      </c>
      <c r="J70" s="10">
        <v>1010.2395150257807</v>
      </c>
      <c r="K70" s="10">
        <v>1028.9761129876667</v>
      </c>
      <c r="L70" s="10">
        <v>1025.7812976345388</v>
      </c>
      <c r="M70" s="10">
        <v>1114.6297998823784</v>
      </c>
      <c r="N70" s="10">
        <v>1194.9669756307396</v>
      </c>
      <c r="O70" s="10">
        <v>1295.5652661003501</v>
      </c>
      <c r="P70" s="10">
        <v>1302.2126718563907</v>
      </c>
      <c r="Q70" s="10">
        <v>1291.654860695867</v>
      </c>
      <c r="R70" s="10">
        <v>1321.980991329388</v>
      </c>
      <c r="S70" s="10">
        <v>1283.0446905063252</v>
      </c>
      <c r="T70" s="10">
        <v>1310.2912831171668</v>
      </c>
    </row>
    <row r="71" spans="1:20" x14ac:dyDescent="0.45">
      <c r="A71" s="9">
        <v>67</v>
      </c>
      <c r="B71" s="10">
        <v>876</v>
      </c>
      <c r="C71" s="10">
        <v>883.12989714242212</v>
      </c>
      <c r="D71" s="10">
        <v>848.86722363619651</v>
      </c>
      <c r="E71" s="10">
        <v>850.06850018105456</v>
      </c>
      <c r="F71" s="10">
        <v>909.77111145496553</v>
      </c>
      <c r="G71" s="10">
        <v>887.24563860408239</v>
      </c>
      <c r="H71" s="10">
        <v>922.92143604427088</v>
      </c>
      <c r="I71" s="10">
        <v>954.08416863515004</v>
      </c>
      <c r="J71" s="10">
        <v>990.84384523150459</v>
      </c>
      <c r="K71" s="10">
        <v>1007.4992828473695</v>
      </c>
      <c r="L71" s="10">
        <v>1027.9751267830345</v>
      </c>
      <c r="M71" s="10">
        <v>1023.8819342884</v>
      </c>
      <c r="N71" s="10">
        <v>1105.2152445252077</v>
      </c>
      <c r="O71" s="10">
        <v>1184.8846160956734</v>
      </c>
      <c r="P71" s="10">
        <v>1280.5073700300472</v>
      </c>
      <c r="Q71" s="10">
        <v>1289.5349994063899</v>
      </c>
      <c r="R71" s="10">
        <v>1279.769345284481</v>
      </c>
      <c r="S71" s="10">
        <v>1305.3148252652816</v>
      </c>
      <c r="T71" s="10">
        <v>1266.8691169553672</v>
      </c>
    </row>
    <row r="72" spans="1:20" x14ac:dyDescent="0.45">
      <c r="A72" s="9">
        <v>68</v>
      </c>
      <c r="B72" s="10">
        <v>974</v>
      </c>
      <c r="C72" s="10">
        <v>868.97231281035522</v>
      </c>
      <c r="D72" s="10">
        <v>873.77468571050679</v>
      </c>
      <c r="E72" s="10">
        <v>841.94869359267932</v>
      </c>
      <c r="F72" s="10">
        <v>844.9303950071087</v>
      </c>
      <c r="G72" s="10">
        <v>907.30803905221285</v>
      </c>
      <c r="H72" s="10">
        <v>888.66829776502323</v>
      </c>
      <c r="I72" s="10">
        <v>921.80427601337146</v>
      </c>
      <c r="J72" s="10">
        <v>952.36980774219239</v>
      </c>
      <c r="K72" s="10">
        <v>988.12477323829478</v>
      </c>
      <c r="L72" s="10">
        <v>1006.4598755847809</v>
      </c>
      <c r="M72" s="10">
        <v>1025.2409415979191</v>
      </c>
      <c r="N72" s="10">
        <v>1017.4874673978293</v>
      </c>
      <c r="O72" s="10">
        <v>1097.9900827019892</v>
      </c>
      <c r="P72" s="10">
        <v>1173.7449888745591</v>
      </c>
      <c r="Q72" s="10">
        <v>1268.5689688756395</v>
      </c>
      <c r="R72" s="10">
        <v>1277.4801805388418</v>
      </c>
      <c r="S72" s="10">
        <v>1264.8602614089762</v>
      </c>
      <c r="T72" s="10">
        <v>1288.5103063118199</v>
      </c>
    </row>
    <row r="73" spans="1:20" x14ac:dyDescent="0.45">
      <c r="A73" s="9">
        <v>69</v>
      </c>
      <c r="B73" s="10">
        <v>950</v>
      </c>
      <c r="C73" s="10">
        <v>962.88008229149432</v>
      </c>
      <c r="D73" s="10">
        <v>859.4786992996186</v>
      </c>
      <c r="E73" s="10">
        <v>865.40272521189581</v>
      </c>
      <c r="F73" s="10">
        <v>836.41053250416383</v>
      </c>
      <c r="G73" s="10">
        <v>843.9619382503123</v>
      </c>
      <c r="H73" s="10">
        <v>906.6177985024184</v>
      </c>
      <c r="I73" s="10">
        <v>887.97733628035655</v>
      </c>
      <c r="J73" s="10">
        <v>920.2047691892335</v>
      </c>
      <c r="K73" s="10">
        <v>949.98786320249894</v>
      </c>
      <c r="L73" s="10">
        <v>986.78399252432644</v>
      </c>
      <c r="M73" s="10">
        <v>1003.5851873031108</v>
      </c>
      <c r="N73" s="10">
        <v>1018.1851921038846</v>
      </c>
      <c r="O73" s="10">
        <v>1012.7175516748506</v>
      </c>
      <c r="P73" s="10">
        <v>1089.382852532329</v>
      </c>
      <c r="Q73" s="10">
        <v>1165.04400837144</v>
      </c>
      <c r="R73" s="10">
        <v>1256.9948599416336</v>
      </c>
      <c r="S73" s="10">
        <v>1262.4717954917189</v>
      </c>
      <c r="T73" s="10">
        <v>1249.5657384704318</v>
      </c>
    </row>
    <row r="74" spans="1:20" x14ac:dyDescent="0.45">
      <c r="A74" s="9">
        <v>70</v>
      </c>
      <c r="B74" s="10">
        <v>963</v>
      </c>
      <c r="C74" s="10">
        <v>938.9315496761144</v>
      </c>
      <c r="D74" s="10">
        <v>949.55954965985825</v>
      </c>
      <c r="E74" s="10">
        <v>850.68453053330688</v>
      </c>
      <c r="F74" s="10">
        <v>858.19869819679946</v>
      </c>
      <c r="G74" s="10">
        <v>834.51507493685381</v>
      </c>
      <c r="H74" s="10">
        <v>844.24639720838809</v>
      </c>
      <c r="I74" s="10">
        <v>903.81302032247083</v>
      </c>
      <c r="J74" s="10">
        <v>886.52575543602245</v>
      </c>
      <c r="K74" s="10">
        <v>917.67848431270806</v>
      </c>
      <c r="L74" s="10">
        <v>948.55216636060413</v>
      </c>
      <c r="M74" s="10">
        <v>983.46859140452341</v>
      </c>
      <c r="N74" s="10">
        <v>996.44492081642284</v>
      </c>
      <c r="O74" s="10">
        <v>1012.4338715522149</v>
      </c>
      <c r="P74" s="10">
        <v>1006.2200061805125</v>
      </c>
      <c r="Q74" s="10">
        <v>1082.5920284570348</v>
      </c>
      <c r="R74" s="10">
        <v>1156.173095033781</v>
      </c>
      <c r="S74" s="10">
        <v>1242.4235527642909</v>
      </c>
      <c r="T74" s="10">
        <v>1246.9122643980156</v>
      </c>
    </row>
    <row r="75" spans="1:20" x14ac:dyDescent="0.45">
      <c r="A75" s="9">
        <v>71</v>
      </c>
      <c r="B75" s="10">
        <v>1023</v>
      </c>
      <c r="C75" s="10">
        <v>950.07481695926731</v>
      </c>
      <c r="D75" s="10">
        <v>925.47377489917369</v>
      </c>
      <c r="E75" s="10">
        <v>936.80370249190526</v>
      </c>
      <c r="F75" s="10">
        <v>842.59973343676393</v>
      </c>
      <c r="G75" s="10">
        <v>853.99851877234744</v>
      </c>
      <c r="H75" s="10">
        <v>833.30348794410406</v>
      </c>
      <c r="I75" s="10">
        <v>841.98618185208716</v>
      </c>
      <c r="J75" s="10">
        <v>899.92395448152138</v>
      </c>
      <c r="K75" s="10">
        <v>883.70514296055785</v>
      </c>
      <c r="L75" s="10">
        <v>915.49458789262519</v>
      </c>
      <c r="M75" s="10">
        <v>944.76668804001747</v>
      </c>
      <c r="N75" s="10">
        <v>975.79136787998686</v>
      </c>
      <c r="O75" s="10">
        <v>990.04775089569557</v>
      </c>
      <c r="P75" s="10">
        <v>1004.7141820123433</v>
      </c>
      <c r="Q75" s="10">
        <v>1000.7723708493299</v>
      </c>
      <c r="R75" s="10">
        <v>1075.0297761563183</v>
      </c>
      <c r="S75" s="10">
        <v>1143.9278609353453</v>
      </c>
      <c r="T75" s="10">
        <v>1226.9501144652397</v>
      </c>
    </row>
    <row r="76" spans="1:20" x14ac:dyDescent="0.45">
      <c r="A76" s="9">
        <v>72</v>
      </c>
      <c r="B76" s="10">
        <v>1016</v>
      </c>
      <c r="C76" s="10">
        <v>1006.7228701646433</v>
      </c>
      <c r="D76" s="10">
        <v>934.57433936672112</v>
      </c>
      <c r="E76" s="10">
        <v>912.0244633261218</v>
      </c>
      <c r="F76" s="10">
        <v>924.42670768279788</v>
      </c>
      <c r="G76" s="10">
        <v>836.78498357978356</v>
      </c>
      <c r="H76" s="10">
        <v>850.0329957168999</v>
      </c>
      <c r="I76" s="10">
        <v>829.3545919846074</v>
      </c>
      <c r="J76" s="10">
        <v>838.18185747321024</v>
      </c>
      <c r="K76" s="10">
        <v>894.39780941921913</v>
      </c>
      <c r="L76" s="10">
        <v>880.66860280246567</v>
      </c>
      <c r="M76" s="10">
        <v>910.66290868470287</v>
      </c>
      <c r="N76" s="10">
        <v>936.4980923515219</v>
      </c>
      <c r="O76" s="10">
        <v>968.27549054699716</v>
      </c>
      <c r="P76" s="10">
        <v>981.35230875085119</v>
      </c>
      <c r="Q76" s="10">
        <v>997.4640537445664</v>
      </c>
      <c r="R76" s="10">
        <v>993.95929759147498</v>
      </c>
      <c r="S76" s="10">
        <v>1063.7295250653208</v>
      </c>
      <c r="T76" s="10">
        <v>1130.1178279752169</v>
      </c>
    </row>
    <row r="77" spans="1:20" x14ac:dyDescent="0.45">
      <c r="A77" s="9">
        <v>73</v>
      </c>
      <c r="B77" s="10">
        <v>968</v>
      </c>
      <c r="C77" s="10">
        <v>997.80277762795527</v>
      </c>
      <c r="D77" s="10">
        <v>988.18080836520119</v>
      </c>
      <c r="E77" s="10">
        <v>919.0752874486667</v>
      </c>
      <c r="F77" s="10">
        <v>898.87406435601793</v>
      </c>
      <c r="G77" s="10">
        <v>914.25494967815257</v>
      </c>
      <c r="H77" s="10">
        <v>831.1998863649859</v>
      </c>
      <c r="I77" s="10">
        <v>843.67275748025668</v>
      </c>
      <c r="J77" s="10">
        <v>824.03632286396021</v>
      </c>
      <c r="K77" s="10">
        <v>832.83399280586423</v>
      </c>
      <c r="L77" s="10">
        <v>888.74764987832407</v>
      </c>
      <c r="M77" s="10">
        <v>875.22826495741958</v>
      </c>
      <c r="N77" s="10">
        <v>901.75330411154425</v>
      </c>
      <c r="O77" s="10">
        <v>928.34089571400295</v>
      </c>
      <c r="P77" s="10">
        <v>958.67458261433205</v>
      </c>
      <c r="Q77" s="10">
        <v>973.070918779615</v>
      </c>
      <c r="R77" s="10">
        <v>989.01388937948991</v>
      </c>
      <c r="S77" s="10">
        <v>983.64624527618525</v>
      </c>
      <c r="T77" s="10">
        <v>1050.8870002957842</v>
      </c>
    </row>
    <row r="78" spans="1:20" x14ac:dyDescent="0.45">
      <c r="A78" s="9">
        <v>74</v>
      </c>
      <c r="B78" s="10">
        <v>910</v>
      </c>
      <c r="C78" s="10">
        <v>949.45076212129356</v>
      </c>
      <c r="D78" s="10">
        <v>976.90826671243133</v>
      </c>
      <c r="E78" s="10">
        <v>969.0638625002083</v>
      </c>
      <c r="F78" s="10">
        <v>903.24460808262995</v>
      </c>
      <c r="G78" s="10">
        <v>887.03102656475289</v>
      </c>
      <c r="H78" s="10">
        <v>903.7177140171691</v>
      </c>
      <c r="I78" s="10">
        <v>822.78925875474147</v>
      </c>
      <c r="J78" s="10">
        <v>835.45227186637521</v>
      </c>
      <c r="K78" s="10">
        <v>816.67940065918026</v>
      </c>
      <c r="L78" s="10">
        <v>826.64902137691104</v>
      </c>
      <c r="M78" s="10">
        <v>880.28811178645651</v>
      </c>
      <c r="N78" s="10">
        <v>865.41601096753402</v>
      </c>
      <c r="O78" s="10">
        <v>892.26945814481587</v>
      </c>
      <c r="P78" s="10">
        <v>917.59999008288798</v>
      </c>
      <c r="Q78" s="10">
        <v>948.75639829340037</v>
      </c>
      <c r="R78" s="10">
        <v>963.00496408196977</v>
      </c>
      <c r="S78" s="10">
        <v>976.74525637011459</v>
      </c>
      <c r="T78" s="10">
        <v>971.18767663634719</v>
      </c>
    </row>
    <row r="79" spans="1:20" x14ac:dyDescent="0.45">
      <c r="A79" s="9">
        <v>75</v>
      </c>
      <c r="B79" s="10">
        <v>790</v>
      </c>
      <c r="C79" s="10">
        <v>891.58295304495971</v>
      </c>
      <c r="D79" s="10">
        <v>929.33137876632827</v>
      </c>
      <c r="E79" s="10">
        <v>956.46332717307666</v>
      </c>
      <c r="F79" s="10">
        <v>950.51514366417882</v>
      </c>
      <c r="G79" s="10">
        <v>889.38139970422617</v>
      </c>
      <c r="H79" s="10">
        <v>875.54118922761904</v>
      </c>
      <c r="I79" s="10">
        <v>891.40305272981072</v>
      </c>
      <c r="J79" s="10">
        <v>813.33636320421215</v>
      </c>
      <c r="K79" s="10">
        <v>826.0166372051483</v>
      </c>
      <c r="L79" s="10">
        <v>809.1257706422557</v>
      </c>
      <c r="M79" s="10">
        <v>818.45583146155263</v>
      </c>
      <c r="N79" s="10">
        <v>868.56483233127562</v>
      </c>
      <c r="O79" s="10">
        <v>855.60648351336272</v>
      </c>
      <c r="P79" s="10">
        <v>881.04430832029175</v>
      </c>
      <c r="Q79" s="10">
        <v>907.12868470953561</v>
      </c>
      <c r="R79" s="10">
        <v>937.78375079042371</v>
      </c>
      <c r="S79" s="10">
        <v>950.08163754913085</v>
      </c>
      <c r="T79" s="10">
        <v>963.12847866251798</v>
      </c>
    </row>
    <row r="80" spans="1:20" x14ac:dyDescent="0.45">
      <c r="A80" s="9">
        <v>76</v>
      </c>
      <c r="B80" s="10">
        <v>604</v>
      </c>
      <c r="C80" s="10">
        <v>773.25538387590041</v>
      </c>
      <c r="D80" s="10">
        <v>870.52270506338903</v>
      </c>
      <c r="E80" s="10">
        <v>908.17633293855897</v>
      </c>
      <c r="F80" s="10">
        <v>935.28298791928194</v>
      </c>
      <c r="G80" s="10">
        <v>932.43790668979852</v>
      </c>
      <c r="H80" s="10">
        <v>874.69158530239099</v>
      </c>
      <c r="I80" s="10">
        <v>861.26578896158105</v>
      </c>
      <c r="J80" s="10">
        <v>877.07817638985546</v>
      </c>
      <c r="K80" s="10">
        <v>801.75670893843528</v>
      </c>
      <c r="L80" s="10">
        <v>815.37354737451415</v>
      </c>
      <c r="M80" s="10">
        <v>798.75367703953111</v>
      </c>
      <c r="N80" s="10">
        <v>806.24542801775567</v>
      </c>
      <c r="O80" s="10">
        <v>855.85383544284002</v>
      </c>
      <c r="P80" s="10">
        <v>843.13999132013441</v>
      </c>
      <c r="Q80" s="10">
        <v>868.99155645535268</v>
      </c>
      <c r="R80" s="10">
        <v>894.64885230399636</v>
      </c>
      <c r="S80" s="10">
        <v>923.16440734643493</v>
      </c>
      <c r="T80" s="10">
        <v>934.86066770551315</v>
      </c>
    </row>
    <row r="81" spans="1:20" x14ac:dyDescent="0.45">
      <c r="A81" s="9">
        <v>77</v>
      </c>
      <c r="B81" s="10">
        <v>532</v>
      </c>
      <c r="C81" s="10">
        <v>591.54547413707587</v>
      </c>
      <c r="D81" s="10">
        <v>753.72989415968266</v>
      </c>
      <c r="E81" s="10">
        <v>848.19420059317576</v>
      </c>
      <c r="F81" s="10">
        <v>885.83287816398331</v>
      </c>
      <c r="G81" s="10">
        <v>914.11307515884607</v>
      </c>
      <c r="H81" s="10">
        <v>913.06068299060053</v>
      </c>
      <c r="I81" s="10">
        <v>857.07638752051116</v>
      </c>
      <c r="J81" s="10">
        <v>844.71032800481942</v>
      </c>
      <c r="K81" s="10">
        <v>860.34584828221136</v>
      </c>
      <c r="L81" s="10">
        <v>788.64741525012516</v>
      </c>
      <c r="M81" s="10">
        <v>801.73864616347066</v>
      </c>
      <c r="N81" s="10">
        <v>784.34839015308239</v>
      </c>
      <c r="O81" s="10">
        <v>792.64698036606785</v>
      </c>
      <c r="P81" s="10">
        <v>840.34391028165669</v>
      </c>
      <c r="Q81" s="10">
        <v>829.40679597322026</v>
      </c>
      <c r="R81" s="10">
        <v>854.65320545763473</v>
      </c>
      <c r="S81" s="10">
        <v>878.44466364788025</v>
      </c>
      <c r="T81" s="10">
        <v>906.00144866641097</v>
      </c>
    </row>
    <row r="82" spans="1:20" x14ac:dyDescent="0.45">
      <c r="A82" s="9">
        <v>78</v>
      </c>
      <c r="B82" s="10">
        <v>536</v>
      </c>
      <c r="C82" s="10">
        <v>519.58981256659683</v>
      </c>
      <c r="D82" s="10">
        <v>576.18186118262713</v>
      </c>
      <c r="E82" s="10">
        <v>732.54682073958577</v>
      </c>
      <c r="F82" s="10">
        <v>824.29408650355674</v>
      </c>
      <c r="G82" s="10">
        <v>862.79340350459393</v>
      </c>
      <c r="H82" s="10">
        <v>891.2161337594647</v>
      </c>
      <c r="I82" s="10">
        <v>890.39203740219125</v>
      </c>
      <c r="J82" s="10">
        <v>836.87639705182494</v>
      </c>
      <c r="K82" s="10">
        <v>825.43886686873941</v>
      </c>
      <c r="L82" s="10">
        <v>841.62171134440052</v>
      </c>
      <c r="M82" s="10">
        <v>772.38051524445029</v>
      </c>
      <c r="N82" s="10">
        <v>783.99731458395684</v>
      </c>
      <c r="O82" s="10">
        <v>768.19440674856241</v>
      </c>
      <c r="P82" s="10">
        <v>776.05019024261685</v>
      </c>
      <c r="Q82" s="10">
        <v>823.20640853445263</v>
      </c>
      <c r="R82" s="10">
        <v>813.084429122129</v>
      </c>
      <c r="S82" s="10">
        <v>836.50569324526748</v>
      </c>
      <c r="T82" s="10">
        <v>859.46870178399058</v>
      </c>
    </row>
    <row r="83" spans="1:20" x14ac:dyDescent="0.45">
      <c r="A83" s="9">
        <v>79</v>
      </c>
      <c r="B83" s="10">
        <v>509</v>
      </c>
      <c r="C83" s="10">
        <v>520.50181192232856</v>
      </c>
      <c r="D83" s="10">
        <v>504.22130695531013</v>
      </c>
      <c r="E83" s="10">
        <v>558.96066474898419</v>
      </c>
      <c r="F83" s="10">
        <v>709.43574905731566</v>
      </c>
      <c r="G83" s="10">
        <v>799.23009846482694</v>
      </c>
      <c r="H83" s="10">
        <v>837.59013189799623</v>
      </c>
      <c r="I83" s="10">
        <v>864.82033816131343</v>
      </c>
      <c r="J83" s="10">
        <v>864.75532329775297</v>
      </c>
      <c r="K83" s="10">
        <v>813.71510270752503</v>
      </c>
      <c r="L83" s="10">
        <v>803.87618026636903</v>
      </c>
      <c r="M83" s="10">
        <v>819.47937312659519</v>
      </c>
      <c r="N83" s="10">
        <v>751.99108679319545</v>
      </c>
      <c r="O83" s="10">
        <v>764.16998711831275</v>
      </c>
      <c r="P83" s="10">
        <v>748.88514530600628</v>
      </c>
      <c r="Q83" s="10">
        <v>757.51474425524384</v>
      </c>
      <c r="R83" s="10">
        <v>803.26916825454236</v>
      </c>
      <c r="S83" s="10">
        <v>792.87261783469569</v>
      </c>
      <c r="T83" s="10">
        <v>815.38145216692044</v>
      </c>
    </row>
    <row r="84" spans="1:20" x14ac:dyDescent="0.45">
      <c r="A84" s="9">
        <v>80</v>
      </c>
      <c r="B84" s="10">
        <v>470</v>
      </c>
      <c r="C84" s="10">
        <v>491.0503115195479</v>
      </c>
      <c r="D84" s="10">
        <v>501.74419717362559</v>
      </c>
      <c r="E84" s="10">
        <v>486.68968734064873</v>
      </c>
      <c r="F84" s="10">
        <v>539.57817998183953</v>
      </c>
      <c r="G84" s="10">
        <v>684.57516180341474</v>
      </c>
      <c r="H84" s="10">
        <v>771.37543479548526</v>
      </c>
      <c r="I84" s="10">
        <v>808.36697404848746</v>
      </c>
      <c r="J84" s="10">
        <v>834.80827518151716</v>
      </c>
      <c r="K84" s="10">
        <v>835.45582100879267</v>
      </c>
      <c r="L84" s="10">
        <v>787.6044259235623</v>
      </c>
      <c r="M84" s="10">
        <v>778.41368755874566</v>
      </c>
      <c r="N84" s="10">
        <v>792.67859512150017</v>
      </c>
      <c r="O84" s="10">
        <v>728.94198809900479</v>
      </c>
      <c r="P84" s="10">
        <v>740.68721099739901</v>
      </c>
      <c r="Q84" s="10">
        <v>727.06029001513093</v>
      </c>
      <c r="R84" s="10">
        <v>735.72993554283005</v>
      </c>
      <c r="S84" s="10">
        <v>778.9892641368458</v>
      </c>
      <c r="T84" s="10">
        <v>769.19446645723622</v>
      </c>
    </row>
    <row r="85" spans="1:20" x14ac:dyDescent="0.45">
      <c r="A85" s="9">
        <v>81</v>
      </c>
      <c r="B85" s="10">
        <v>392</v>
      </c>
      <c r="C85" s="10">
        <v>450.26408664525491</v>
      </c>
      <c r="D85" s="10">
        <v>470.07578452576536</v>
      </c>
      <c r="E85" s="10">
        <v>480.90360120415761</v>
      </c>
      <c r="F85" s="10">
        <v>467.232186649337</v>
      </c>
      <c r="G85" s="10">
        <v>518.87517672954857</v>
      </c>
      <c r="H85" s="10">
        <v>657.22427303187749</v>
      </c>
      <c r="I85" s="10">
        <v>739.71974377517711</v>
      </c>
      <c r="J85" s="10">
        <v>775.70641288370757</v>
      </c>
      <c r="K85" s="10">
        <v>801.20193184437119</v>
      </c>
      <c r="L85" s="10">
        <v>803.13952566134913</v>
      </c>
      <c r="M85" s="10">
        <v>757.70249432776814</v>
      </c>
      <c r="N85" s="10">
        <v>748.52207731855185</v>
      </c>
      <c r="O85" s="10">
        <v>763.08000004639564</v>
      </c>
      <c r="P85" s="10">
        <v>702.36977326011595</v>
      </c>
      <c r="Q85" s="10">
        <v>714.67269660650459</v>
      </c>
      <c r="R85" s="10">
        <v>702.08989393514116</v>
      </c>
      <c r="S85" s="10">
        <v>709.8717041250718</v>
      </c>
      <c r="T85" s="10">
        <v>751.24555405096783</v>
      </c>
    </row>
    <row r="86" spans="1:20" x14ac:dyDescent="0.45">
      <c r="A86" s="9">
        <v>82</v>
      </c>
      <c r="B86" s="10">
        <v>385</v>
      </c>
      <c r="C86" s="10">
        <v>373.82545349821766</v>
      </c>
      <c r="D86" s="10">
        <v>428.12209812861806</v>
      </c>
      <c r="E86" s="10">
        <v>447.53894731823442</v>
      </c>
      <c r="F86" s="10">
        <v>458.6049532309296</v>
      </c>
      <c r="G86" s="10">
        <v>447.07556175612638</v>
      </c>
      <c r="H86" s="10">
        <v>496.66915484228866</v>
      </c>
      <c r="I86" s="10">
        <v>627.03015866848079</v>
      </c>
      <c r="J86" s="10">
        <v>705.40922037061216</v>
      </c>
      <c r="K86" s="10">
        <v>740.2419943091594</v>
      </c>
      <c r="L86" s="10">
        <v>765.2225964668595</v>
      </c>
      <c r="M86" s="10">
        <v>767.60684314696778</v>
      </c>
      <c r="N86" s="10">
        <v>724.02693747553462</v>
      </c>
      <c r="O86" s="10">
        <v>716.44247614083247</v>
      </c>
      <c r="P86" s="10">
        <v>730.4133119546135</v>
      </c>
      <c r="Q86" s="10">
        <v>673.82054043734706</v>
      </c>
      <c r="R86" s="10">
        <v>686.04826735768813</v>
      </c>
      <c r="S86" s="10">
        <v>673.66872160002242</v>
      </c>
      <c r="T86" s="10">
        <v>681.21825224560439</v>
      </c>
    </row>
    <row r="87" spans="1:20" x14ac:dyDescent="0.45">
      <c r="A87" s="9">
        <v>83</v>
      </c>
      <c r="B87" s="10">
        <v>303</v>
      </c>
      <c r="C87" s="10">
        <v>364.75987040565508</v>
      </c>
      <c r="D87" s="10">
        <v>353.80440072698167</v>
      </c>
      <c r="E87" s="10">
        <v>404.88214178960874</v>
      </c>
      <c r="F87" s="10">
        <v>423.98173460061781</v>
      </c>
      <c r="G87" s="10">
        <v>435.95774084404815</v>
      </c>
      <c r="H87" s="10">
        <v>425.93646774918892</v>
      </c>
      <c r="I87" s="10">
        <v>472.41168288521635</v>
      </c>
      <c r="J87" s="10">
        <v>594.88894977165262</v>
      </c>
      <c r="K87" s="10">
        <v>668.90388435018212</v>
      </c>
      <c r="L87" s="10">
        <v>702.99566603493383</v>
      </c>
      <c r="M87" s="10">
        <v>726.5682673633994</v>
      </c>
      <c r="N87" s="10">
        <v>728.74440605753216</v>
      </c>
      <c r="O87" s="10">
        <v>688.5701381502779</v>
      </c>
      <c r="P87" s="10">
        <v>681.78111162997379</v>
      </c>
      <c r="Q87" s="10">
        <v>696.02082185660754</v>
      </c>
      <c r="R87" s="10">
        <v>643.06888796322187</v>
      </c>
      <c r="S87" s="10">
        <v>654.3451228873073</v>
      </c>
      <c r="T87" s="10">
        <v>642.82392167831631</v>
      </c>
    </row>
    <row r="88" spans="1:20" x14ac:dyDescent="0.45">
      <c r="A88" s="9">
        <v>84</v>
      </c>
      <c r="B88" s="10">
        <v>297</v>
      </c>
      <c r="C88" s="10">
        <v>285.93183049213121</v>
      </c>
      <c r="D88" s="10">
        <v>343.09101724220409</v>
      </c>
      <c r="E88" s="10">
        <v>333.19930577942682</v>
      </c>
      <c r="F88" s="10">
        <v>381.12009537045896</v>
      </c>
      <c r="G88" s="10">
        <v>400.53720841240244</v>
      </c>
      <c r="H88" s="10">
        <v>412.76417985748856</v>
      </c>
      <c r="I88" s="10">
        <v>403.32051890286135</v>
      </c>
      <c r="J88" s="10">
        <v>446.96406044013656</v>
      </c>
      <c r="K88" s="10">
        <v>561.29818096327006</v>
      </c>
      <c r="L88" s="10">
        <v>631.29537524156137</v>
      </c>
      <c r="M88" s="10">
        <v>663.74344065503112</v>
      </c>
      <c r="N88" s="10">
        <v>685.20342215682774</v>
      </c>
      <c r="O88" s="10">
        <v>688.57791470074881</v>
      </c>
      <c r="P88" s="10">
        <v>651.05687015512888</v>
      </c>
      <c r="Q88" s="10">
        <v>645.92401303297606</v>
      </c>
      <c r="R88" s="10">
        <v>659.81418422590002</v>
      </c>
      <c r="S88" s="10">
        <v>609.74226648437627</v>
      </c>
      <c r="T88" s="10">
        <v>620.637157174707</v>
      </c>
    </row>
    <row r="89" spans="1:20" x14ac:dyDescent="0.45">
      <c r="A89" s="9">
        <v>85</v>
      </c>
      <c r="B89" s="10">
        <v>305</v>
      </c>
      <c r="C89" s="10">
        <v>278.13684680716699</v>
      </c>
      <c r="D89" s="10">
        <v>267.62287424579284</v>
      </c>
      <c r="E89" s="10">
        <v>320.96682443379393</v>
      </c>
      <c r="F89" s="10">
        <v>312.22547426185872</v>
      </c>
      <c r="G89" s="10">
        <v>357.60053975103841</v>
      </c>
      <c r="H89" s="10">
        <v>376.66638212733199</v>
      </c>
      <c r="I89" s="10">
        <v>388.18926693336192</v>
      </c>
      <c r="J89" s="10">
        <v>379.64813677930954</v>
      </c>
      <c r="K89" s="10">
        <v>420.3336509057965</v>
      </c>
      <c r="L89" s="10">
        <v>526.8635377018619</v>
      </c>
      <c r="M89" s="10">
        <v>591.96254119875152</v>
      </c>
      <c r="N89" s="10">
        <v>622.09873714397281</v>
      </c>
      <c r="O89" s="10">
        <v>642.78411502063148</v>
      </c>
      <c r="P89" s="10">
        <v>646.54350435912511</v>
      </c>
      <c r="Q89" s="10">
        <v>612.51228453686076</v>
      </c>
      <c r="R89" s="10">
        <v>608.44467259338921</v>
      </c>
      <c r="S89" s="10">
        <v>621.13123166462128</v>
      </c>
      <c r="T89" s="10">
        <v>574.57779704940253</v>
      </c>
    </row>
    <row r="90" spans="1:20" x14ac:dyDescent="0.45">
      <c r="A90" s="9">
        <v>86</v>
      </c>
      <c r="B90" s="10">
        <v>262</v>
      </c>
      <c r="C90" s="10">
        <v>282.76526506686167</v>
      </c>
      <c r="D90" s="10">
        <v>258.15697542188957</v>
      </c>
      <c r="E90" s="10">
        <v>248.9409162700677</v>
      </c>
      <c r="F90" s="10">
        <v>298.56063521986118</v>
      </c>
      <c r="G90" s="10">
        <v>291.54037099202043</v>
      </c>
      <c r="H90" s="10">
        <v>333.72501870814438</v>
      </c>
      <c r="I90" s="10">
        <v>351.52158199217882</v>
      </c>
      <c r="J90" s="10">
        <v>362.64449838987071</v>
      </c>
      <c r="K90" s="10">
        <v>354.89649574690168</v>
      </c>
      <c r="L90" s="10">
        <v>393.00017155512199</v>
      </c>
      <c r="M90" s="10">
        <v>490.87928378730351</v>
      </c>
      <c r="N90" s="10">
        <v>550.41279713446716</v>
      </c>
      <c r="O90" s="10">
        <v>579.53391959415785</v>
      </c>
      <c r="P90" s="10">
        <v>598.62067672917431</v>
      </c>
      <c r="Q90" s="10">
        <v>603.52756963107925</v>
      </c>
      <c r="R90" s="10">
        <v>572.40836967344114</v>
      </c>
      <c r="S90" s="10">
        <v>568.61141517993633</v>
      </c>
      <c r="T90" s="10">
        <v>580.63054594299274</v>
      </c>
    </row>
    <row r="91" spans="1:20" x14ac:dyDescent="0.45">
      <c r="A91" s="9">
        <v>87</v>
      </c>
      <c r="B91" s="10">
        <v>232</v>
      </c>
      <c r="C91" s="10">
        <v>240.68519855086541</v>
      </c>
      <c r="D91" s="10">
        <v>259.3892344770814</v>
      </c>
      <c r="E91" s="10">
        <v>237.71460467359762</v>
      </c>
      <c r="F91" s="10">
        <v>229.84313020318137</v>
      </c>
      <c r="G91" s="10">
        <v>276.27619792883371</v>
      </c>
      <c r="H91" s="10">
        <v>270.3297449758586</v>
      </c>
      <c r="I91" s="10">
        <v>308.45090388980185</v>
      </c>
      <c r="J91" s="10">
        <v>325.26087138087098</v>
      </c>
      <c r="K91" s="10">
        <v>335.87350487495013</v>
      </c>
      <c r="L91" s="10">
        <v>329.26955957630128</v>
      </c>
      <c r="M91" s="10">
        <v>364.0132318577343</v>
      </c>
      <c r="N91" s="10">
        <v>452.59207766957718</v>
      </c>
      <c r="O91" s="10">
        <v>507.73857731458401</v>
      </c>
      <c r="P91" s="10">
        <v>535.06336297542009</v>
      </c>
      <c r="Q91" s="10">
        <v>553.20985301546773</v>
      </c>
      <c r="R91" s="10">
        <v>558.69352349158953</v>
      </c>
      <c r="S91" s="10">
        <v>529.74911824386186</v>
      </c>
      <c r="T91" s="10">
        <v>526.75651399218657</v>
      </c>
    </row>
    <row r="92" spans="1:20" x14ac:dyDescent="0.45">
      <c r="A92" s="9">
        <v>88</v>
      </c>
      <c r="B92" s="10">
        <v>196</v>
      </c>
      <c r="C92" s="10">
        <v>211.37157266360489</v>
      </c>
      <c r="D92" s="10">
        <v>218.40142483607954</v>
      </c>
      <c r="E92" s="10">
        <v>235.70032227423397</v>
      </c>
      <c r="F92" s="10">
        <v>216.96735350092203</v>
      </c>
      <c r="G92" s="10">
        <v>210.92143913729458</v>
      </c>
      <c r="H92" s="10">
        <v>253.55764746415883</v>
      </c>
      <c r="I92" s="10">
        <v>247.89014837621016</v>
      </c>
      <c r="J92" s="10">
        <v>282.2320010692593</v>
      </c>
      <c r="K92" s="10">
        <v>297.92608434051385</v>
      </c>
      <c r="L92" s="10">
        <v>308.34027759661979</v>
      </c>
      <c r="M92" s="10">
        <v>302.19064053136111</v>
      </c>
      <c r="N92" s="10">
        <v>333.02414480469997</v>
      </c>
      <c r="O92" s="10">
        <v>413.40666714381769</v>
      </c>
      <c r="P92" s="10">
        <v>463.39087921592699</v>
      </c>
      <c r="Q92" s="10">
        <v>489.51370640080961</v>
      </c>
      <c r="R92" s="10">
        <v>506.15046154660172</v>
      </c>
      <c r="S92" s="10">
        <v>511.46134923216579</v>
      </c>
      <c r="T92" s="10">
        <v>485.21274310425883</v>
      </c>
    </row>
    <row r="93" spans="1:20" x14ac:dyDescent="0.45">
      <c r="A93" s="9">
        <v>89</v>
      </c>
      <c r="B93" s="10">
        <v>175</v>
      </c>
      <c r="C93" s="10">
        <v>176.09750191697526</v>
      </c>
      <c r="D93" s="10">
        <v>189.89830577602294</v>
      </c>
      <c r="E93" s="10">
        <v>195.97460721766285</v>
      </c>
      <c r="F93" s="10">
        <v>211.8989032889306</v>
      </c>
      <c r="G93" s="10">
        <v>196.4816772735978</v>
      </c>
      <c r="H93" s="10">
        <v>191.67870367140887</v>
      </c>
      <c r="I93" s="10">
        <v>229.75504053549997</v>
      </c>
      <c r="J93" s="10">
        <v>224.65264921839378</v>
      </c>
      <c r="K93" s="10">
        <v>255.16579365344569</v>
      </c>
      <c r="L93" s="10">
        <v>270.00870964445772</v>
      </c>
      <c r="M93" s="10">
        <v>279.53522762376491</v>
      </c>
      <c r="N93" s="10">
        <v>273.37703944362914</v>
      </c>
      <c r="O93" s="10">
        <v>301.38808424148067</v>
      </c>
      <c r="P93" s="10">
        <v>372.90976758725708</v>
      </c>
      <c r="Q93" s="10">
        <v>418.30844784355094</v>
      </c>
      <c r="R93" s="10">
        <v>442.62214327763405</v>
      </c>
      <c r="S93" s="10">
        <v>457.08537452963014</v>
      </c>
      <c r="T93" s="10">
        <v>462.60916832166873</v>
      </c>
    </row>
    <row r="94" spans="1:20" x14ac:dyDescent="0.45">
      <c r="A94" s="9">
        <v>90</v>
      </c>
      <c r="B94" s="10">
        <v>146</v>
      </c>
      <c r="C94" s="10">
        <v>155.43806842947282</v>
      </c>
      <c r="D94" s="10">
        <v>155.72413766301361</v>
      </c>
      <c r="E94" s="10">
        <v>168.32121418600897</v>
      </c>
      <c r="F94" s="10">
        <v>173.74574473222128</v>
      </c>
      <c r="G94" s="10">
        <v>188.65233018599764</v>
      </c>
      <c r="H94" s="10">
        <v>175.94735901615741</v>
      </c>
      <c r="I94" s="10">
        <v>171.72064694595949</v>
      </c>
      <c r="J94" s="10">
        <v>205.35194016012952</v>
      </c>
      <c r="K94" s="10">
        <v>200.91147220929059</v>
      </c>
      <c r="L94" s="10">
        <v>228.00528538342436</v>
      </c>
      <c r="M94" s="10">
        <v>241.24466595920407</v>
      </c>
      <c r="N94" s="10">
        <v>249.33546943969947</v>
      </c>
      <c r="O94" s="10">
        <v>244.33457227303623</v>
      </c>
      <c r="P94" s="10">
        <v>268.9337771571835</v>
      </c>
      <c r="Q94" s="10">
        <v>332.2766871261498</v>
      </c>
      <c r="R94" s="10">
        <v>372.58608745817219</v>
      </c>
      <c r="S94" s="10">
        <v>394.18885168653787</v>
      </c>
      <c r="T94" s="10">
        <v>407.01310043495664</v>
      </c>
    </row>
    <row r="95" spans="1:20" x14ac:dyDescent="0.45">
      <c r="A95" s="9">
        <v>91</v>
      </c>
      <c r="B95" s="10">
        <v>164</v>
      </c>
      <c r="C95" s="10">
        <v>127.87492117038209</v>
      </c>
      <c r="D95" s="10">
        <v>135.99739907157985</v>
      </c>
      <c r="E95" s="10">
        <v>136.14630876699925</v>
      </c>
      <c r="F95" s="10">
        <v>147.57135509310564</v>
      </c>
      <c r="G95" s="10">
        <v>152.83324286845374</v>
      </c>
      <c r="H95" s="10">
        <v>166.25588135858456</v>
      </c>
      <c r="I95" s="10">
        <v>155.44245651211801</v>
      </c>
      <c r="J95" s="10">
        <v>151.98707952707213</v>
      </c>
      <c r="K95" s="10">
        <v>181.24064446366583</v>
      </c>
      <c r="L95" s="10">
        <v>177.74001194538715</v>
      </c>
      <c r="M95" s="10">
        <v>200.99196539903284</v>
      </c>
      <c r="N95" s="10">
        <v>212.20058158279431</v>
      </c>
      <c r="O95" s="10">
        <v>219.81457181169742</v>
      </c>
      <c r="P95" s="10">
        <v>215.37161464458973</v>
      </c>
      <c r="Q95" s="10">
        <v>237.20805891696932</v>
      </c>
      <c r="R95" s="10">
        <v>292.20001797763149</v>
      </c>
      <c r="S95" s="10">
        <v>326.95538973039481</v>
      </c>
      <c r="T95" s="10">
        <v>346.21736085956076</v>
      </c>
    </row>
    <row r="96" spans="1:20" x14ac:dyDescent="0.45">
      <c r="A96" s="9">
        <v>92</v>
      </c>
      <c r="B96" s="10">
        <v>129</v>
      </c>
      <c r="C96" s="10">
        <v>140.70721444216247</v>
      </c>
      <c r="D96" s="10">
        <v>110.26611345964346</v>
      </c>
      <c r="E96" s="10">
        <v>117.59183005872511</v>
      </c>
      <c r="F96" s="10">
        <v>117.74324096367391</v>
      </c>
      <c r="G96" s="10">
        <v>128.37808888710902</v>
      </c>
      <c r="H96" s="10">
        <v>133.09361020989832</v>
      </c>
      <c r="I96" s="10">
        <v>144.48175197610021</v>
      </c>
      <c r="J96" s="10">
        <v>135.61090983052298</v>
      </c>
      <c r="K96" s="10">
        <v>132.80586092748501</v>
      </c>
      <c r="L96" s="10">
        <v>158.16034702550766</v>
      </c>
      <c r="M96" s="10">
        <v>155.04186261664984</v>
      </c>
      <c r="N96" s="10">
        <v>174.28997817659811</v>
      </c>
      <c r="O96" s="10">
        <v>184.41232493780038</v>
      </c>
      <c r="P96" s="10">
        <v>190.99857726061467</v>
      </c>
      <c r="Q96" s="10">
        <v>187.6093152969963</v>
      </c>
      <c r="R96" s="10">
        <v>206.40751051940174</v>
      </c>
      <c r="S96" s="10">
        <v>252.94043182611006</v>
      </c>
      <c r="T96" s="10">
        <v>282.75240127137323</v>
      </c>
    </row>
    <row r="97" spans="1:20" x14ac:dyDescent="0.45">
      <c r="A97" s="9">
        <v>93</v>
      </c>
      <c r="B97" s="10">
        <v>87</v>
      </c>
      <c r="C97" s="10">
        <v>109.250641388709</v>
      </c>
      <c r="D97" s="10">
        <v>118.75663114929569</v>
      </c>
      <c r="E97" s="10">
        <v>93.907574983570314</v>
      </c>
      <c r="F97" s="10">
        <v>100.47291219155933</v>
      </c>
      <c r="G97" s="10">
        <v>101.03331141958896</v>
      </c>
      <c r="H97" s="10">
        <v>110.46190367899914</v>
      </c>
      <c r="I97" s="10">
        <v>114.15698711210901</v>
      </c>
      <c r="J97" s="10">
        <v>123.84034105658047</v>
      </c>
      <c r="K97" s="10">
        <v>116.65726518204518</v>
      </c>
      <c r="L97" s="10">
        <v>114.68036657982815</v>
      </c>
      <c r="M97" s="10">
        <v>135.91051318378871</v>
      </c>
      <c r="N97" s="10">
        <v>132.81009307993585</v>
      </c>
      <c r="O97" s="10">
        <v>149.18011317286894</v>
      </c>
      <c r="P97" s="10">
        <v>157.75635950438647</v>
      </c>
      <c r="Q97" s="10">
        <v>163.81241255522372</v>
      </c>
      <c r="R97" s="10">
        <v>161.03707277039499</v>
      </c>
      <c r="S97" s="10">
        <v>176.50860339453524</v>
      </c>
      <c r="T97" s="10">
        <v>215.50915035245677</v>
      </c>
    </row>
    <row r="98" spans="1:20" x14ac:dyDescent="0.45">
      <c r="A98" s="9">
        <v>94</v>
      </c>
      <c r="B98" s="10">
        <v>81</v>
      </c>
      <c r="C98" s="10">
        <v>73.21672033231286</v>
      </c>
      <c r="D98" s="10">
        <v>90.959869744784214</v>
      </c>
      <c r="E98" s="10">
        <v>98.903309749808471</v>
      </c>
      <c r="F98" s="10">
        <v>79.035721137817234</v>
      </c>
      <c r="G98" s="10">
        <v>85.160159284413197</v>
      </c>
      <c r="H98" s="10">
        <v>85.767313722480324</v>
      </c>
      <c r="I98" s="10">
        <v>93.554829569543898</v>
      </c>
      <c r="J98" s="10">
        <v>96.542498438085943</v>
      </c>
      <c r="K98" s="10">
        <v>104.60782067383516</v>
      </c>
      <c r="L98" s="10">
        <v>99.124781270914667</v>
      </c>
      <c r="M98" s="10">
        <v>97.453550920029983</v>
      </c>
      <c r="N98" s="10">
        <v>114.60014116868402</v>
      </c>
      <c r="O98" s="10">
        <v>112.26921056404477</v>
      </c>
      <c r="P98" s="10">
        <v>125.59776768117914</v>
      </c>
      <c r="Q98" s="10">
        <v>133.14114770539578</v>
      </c>
      <c r="R98" s="10">
        <v>138.33791480442724</v>
      </c>
      <c r="S98" s="10">
        <v>135.69644122214663</v>
      </c>
      <c r="T98" s="10">
        <v>148.43995851769685</v>
      </c>
    </row>
    <row r="99" spans="1:20" x14ac:dyDescent="0.45">
      <c r="A99" s="9">
        <v>95</v>
      </c>
      <c r="B99" s="10">
        <v>40</v>
      </c>
      <c r="C99" s="10">
        <v>66.475473713050874</v>
      </c>
      <c r="D99" s="10">
        <v>60.419107735914373</v>
      </c>
      <c r="E99" s="10">
        <v>74.635990420328241</v>
      </c>
      <c r="F99" s="10">
        <v>81.220548584990354</v>
      </c>
      <c r="G99" s="10">
        <v>65.904096434489418</v>
      </c>
      <c r="H99" s="10">
        <v>71.243401225417784</v>
      </c>
      <c r="I99" s="10">
        <v>71.495153471886269</v>
      </c>
      <c r="J99" s="10">
        <v>77.954533657103013</v>
      </c>
      <c r="K99" s="10">
        <v>80.296969137136486</v>
      </c>
      <c r="L99" s="10">
        <v>87.091386350426319</v>
      </c>
      <c r="M99" s="10">
        <v>82.698069208270198</v>
      </c>
      <c r="N99" s="10">
        <v>81.031857937786128</v>
      </c>
      <c r="O99" s="10">
        <v>95.182667932950977</v>
      </c>
      <c r="P99" s="10">
        <v>93.164576391590799</v>
      </c>
      <c r="Q99" s="10">
        <v>104.16063147248036</v>
      </c>
      <c r="R99" s="10">
        <v>110.44684536487739</v>
      </c>
      <c r="S99" s="10">
        <v>114.48158244259339</v>
      </c>
      <c r="T99" s="10">
        <v>112.25746824478242</v>
      </c>
    </row>
    <row r="100" spans="1:20" x14ac:dyDescent="0.45">
      <c r="A100" s="9">
        <v>96</v>
      </c>
      <c r="B100" s="10">
        <v>56</v>
      </c>
      <c r="C100" s="10">
        <v>33.134207471983849</v>
      </c>
      <c r="D100" s="10">
        <v>53.34233454055817</v>
      </c>
      <c r="E100" s="10">
        <v>48.979263319359468</v>
      </c>
      <c r="F100" s="10">
        <v>60.199637489986181</v>
      </c>
      <c r="G100" s="10">
        <v>65.783408908765381</v>
      </c>
      <c r="H100" s="10">
        <v>54.051043400436363</v>
      </c>
      <c r="I100" s="10">
        <v>58.308166911638644</v>
      </c>
      <c r="J100" s="10">
        <v>58.416403744611927</v>
      </c>
      <c r="K100" s="10">
        <v>63.647962628078162</v>
      </c>
      <c r="L100" s="10">
        <v>65.590940879487306</v>
      </c>
      <c r="M100" s="10">
        <v>70.945803884099973</v>
      </c>
      <c r="N100" s="10">
        <v>67.274140816692679</v>
      </c>
      <c r="O100" s="10">
        <v>66.140953738087589</v>
      </c>
      <c r="P100" s="10">
        <v>77.337148507793685</v>
      </c>
      <c r="Q100" s="10">
        <v>75.894703267447028</v>
      </c>
      <c r="R100" s="10">
        <v>84.600009000778755</v>
      </c>
      <c r="S100" s="10">
        <v>89.457494080932278</v>
      </c>
      <c r="T100" s="10">
        <v>92.69439713070895</v>
      </c>
    </row>
    <row r="101" spans="1:20" x14ac:dyDescent="0.45">
      <c r="A101" s="9">
        <v>97</v>
      </c>
      <c r="B101" s="10">
        <v>45</v>
      </c>
      <c r="C101" s="10">
        <v>44.142938670718628</v>
      </c>
      <c r="D101" s="10">
        <v>26.717617446832506</v>
      </c>
      <c r="E101" s="10">
        <v>41.979690581981366</v>
      </c>
      <c r="F101" s="10">
        <v>38.979077641624954</v>
      </c>
      <c r="G101" s="10">
        <v>47.831474605391229</v>
      </c>
      <c r="H101" s="10">
        <v>52.312390937164587</v>
      </c>
      <c r="I101" s="10">
        <v>43.302332611559883</v>
      </c>
      <c r="J101" s="10">
        <v>46.709379590372997</v>
      </c>
      <c r="K101" s="10">
        <v>46.692995526419516</v>
      </c>
      <c r="L101" s="10">
        <v>50.960074630553812</v>
      </c>
      <c r="M101" s="10">
        <v>52.324535850610118</v>
      </c>
      <c r="N101" s="10">
        <v>56.264663045998461</v>
      </c>
      <c r="O101" s="10">
        <v>53.622241034446461</v>
      </c>
      <c r="P101" s="10">
        <v>52.686987210667866</v>
      </c>
      <c r="Q101" s="10">
        <v>61.559771789658093</v>
      </c>
      <c r="R101" s="10">
        <v>60.418201029428246</v>
      </c>
      <c r="S101" s="10">
        <v>66.915226295748639</v>
      </c>
      <c r="T101" s="10">
        <v>70.709916166983547</v>
      </c>
    </row>
    <row r="102" spans="1:20" x14ac:dyDescent="0.45">
      <c r="A102" s="9">
        <v>98</v>
      </c>
      <c r="B102" s="10">
        <v>29</v>
      </c>
      <c r="C102" s="10">
        <v>34.527023942876262</v>
      </c>
      <c r="D102" s="10">
        <v>33.728252780739417</v>
      </c>
      <c r="E102" s="10">
        <v>20.951973439226691</v>
      </c>
      <c r="F102" s="10">
        <v>32.185349010882213</v>
      </c>
      <c r="G102" s="10">
        <v>30.35017261742496</v>
      </c>
      <c r="H102" s="10">
        <v>37.032268704362089</v>
      </c>
      <c r="I102" s="10">
        <v>40.347458869153506</v>
      </c>
      <c r="J102" s="10">
        <v>33.67675701371779</v>
      </c>
      <c r="K102" s="10">
        <v>36.315097426792512</v>
      </c>
      <c r="L102" s="10">
        <v>36.306367317426201</v>
      </c>
      <c r="M102" s="10">
        <v>39.533421936149885</v>
      </c>
      <c r="N102" s="10">
        <v>40.31516043221653</v>
      </c>
      <c r="O102" s="10">
        <v>43.393770145384096</v>
      </c>
      <c r="P102" s="10">
        <v>41.401058662809163</v>
      </c>
      <c r="Q102" s="10">
        <v>40.812550319321097</v>
      </c>
      <c r="R102" s="10">
        <v>47.535522674138576</v>
      </c>
      <c r="S102" s="10">
        <v>46.482621886102905</v>
      </c>
      <c r="T102" s="10">
        <v>51.284645719189633</v>
      </c>
    </row>
    <row r="103" spans="1:20" x14ac:dyDescent="0.45">
      <c r="A103" s="9">
        <v>99</v>
      </c>
      <c r="B103" s="10">
        <v>13</v>
      </c>
      <c r="C103" s="10">
        <v>21.832491843925652</v>
      </c>
      <c r="D103" s="10">
        <v>25.678796974340088</v>
      </c>
      <c r="E103" s="10">
        <v>25.094420474541163</v>
      </c>
      <c r="F103" s="10">
        <v>16.038982372030564</v>
      </c>
      <c r="G103" s="10">
        <v>24.165734274885502</v>
      </c>
      <c r="H103" s="10">
        <v>23.067084337906323</v>
      </c>
      <c r="I103" s="10">
        <v>27.821079001699974</v>
      </c>
      <c r="J103" s="10">
        <v>30.241809556386968</v>
      </c>
      <c r="K103" s="10">
        <v>25.445030159219407</v>
      </c>
      <c r="L103" s="10">
        <v>27.493969823543289</v>
      </c>
      <c r="M103" s="10">
        <v>27.371537733302759</v>
      </c>
      <c r="N103" s="10">
        <v>29.623656204110013</v>
      </c>
      <c r="O103" s="10">
        <v>30.207167115499093</v>
      </c>
      <c r="P103" s="10">
        <v>32.414432642153578</v>
      </c>
      <c r="Q103" s="10">
        <v>31.083419364075169</v>
      </c>
      <c r="R103" s="10">
        <v>30.658192675548509</v>
      </c>
      <c r="S103" s="10">
        <v>35.450228211630652</v>
      </c>
      <c r="T103" s="10">
        <v>34.607295254049163</v>
      </c>
    </row>
    <row r="104" spans="1:20" x14ac:dyDescent="0.45">
      <c r="A104" s="9">
        <v>100</v>
      </c>
      <c r="B104" s="10">
        <v>9</v>
      </c>
      <c r="C104" s="10">
        <v>15.944433622162467</v>
      </c>
      <c r="D104" s="10">
        <v>26.8875980850313</v>
      </c>
      <c r="E104" s="10">
        <v>37.198927728987826</v>
      </c>
      <c r="F104" s="10">
        <v>43.983066241367645</v>
      </c>
      <c r="G104" s="10">
        <v>42.597409406559237</v>
      </c>
      <c r="H104" s="10">
        <v>47.292271556991139</v>
      </c>
      <c r="I104" s="10">
        <v>49.805396788885353</v>
      </c>
      <c r="J104" s="10">
        <v>54.884840009549585</v>
      </c>
      <c r="K104" s="10">
        <v>60.128962086350548</v>
      </c>
      <c r="L104" s="10">
        <v>60.533196414728245</v>
      </c>
      <c r="M104" s="10">
        <v>62.274769888981218</v>
      </c>
      <c r="N104" s="10">
        <v>63.276098880012846</v>
      </c>
      <c r="O104" s="10">
        <v>65.638548905915385</v>
      </c>
      <c r="P104" s="10">
        <v>67.643057396254164</v>
      </c>
      <c r="Q104" s="10">
        <v>70.662479788638464</v>
      </c>
      <c r="R104" s="10">
        <v>71.871568272336916</v>
      </c>
      <c r="S104" s="10">
        <v>72.333277089398209</v>
      </c>
      <c r="T104" s="10">
        <v>76.012153931160711</v>
      </c>
    </row>
    <row r="105" spans="1:20" x14ac:dyDescent="0.45">
      <c r="A105" s="12" t="s">
        <v>4</v>
      </c>
      <c r="B105" s="13">
        <v>101231</v>
      </c>
      <c r="C105" s="13">
        <v>104013.27515086228</v>
      </c>
      <c r="D105" s="13">
        <v>105773.40586797867</v>
      </c>
      <c r="E105" s="13">
        <v>107796.3677556334</v>
      </c>
      <c r="F105" s="13">
        <v>110288.38601828278</v>
      </c>
      <c r="G105" s="13">
        <v>114322.2115715979</v>
      </c>
      <c r="H105" s="13">
        <v>118957.47934562193</v>
      </c>
      <c r="I105" s="13">
        <v>122803.41665950013</v>
      </c>
      <c r="J105" s="13">
        <v>126471.16862255799</v>
      </c>
      <c r="K105" s="13">
        <v>129903.93714734253</v>
      </c>
      <c r="L105" s="13">
        <v>133861.4447198518</v>
      </c>
      <c r="M105" s="13">
        <v>137145.22384688814</v>
      </c>
      <c r="N105" s="13">
        <v>138803.89413495557</v>
      </c>
      <c r="O105" s="13">
        <v>141112.64538614827</v>
      </c>
      <c r="P105" s="13">
        <v>142840.51006608055</v>
      </c>
      <c r="Q105" s="13">
        <v>145352.62246912823</v>
      </c>
      <c r="R105" s="13">
        <v>147746.37908770377</v>
      </c>
      <c r="S105" s="13">
        <v>148763.62847417156</v>
      </c>
      <c r="T105" s="13">
        <v>149388.72516457396</v>
      </c>
    </row>
    <row r="108" spans="1:20" x14ac:dyDescent="0.45">
      <c r="C108" s="11">
        <f>C11+C12+C13+C14+C15+C16+C17+C18+C19</f>
        <v>13787.243401315547</v>
      </c>
      <c r="D108" s="11">
        <f t="shared" ref="D108:I108" si="0">D11+D12+D13+D14+D15+D16+D17+D18+D19</f>
        <v>13935.546188061007</v>
      </c>
      <c r="E108" s="11">
        <f t="shared" si="0"/>
        <v>14085.9945275889</v>
      </c>
      <c r="F108" s="11">
        <f t="shared" si="0"/>
        <v>14265.889364132776</v>
      </c>
      <c r="G108" s="11">
        <f t="shared" si="0"/>
        <v>14499.649285927413</v>
      </c>
      <c r="H108" s="11">
        <f t="shared" si="0"/>
        <v>14711.537235791675</v>
      </c>
      <c r="I108" s="11">
        <f t="shared" si="0"/>
        <v>14912.847109723383</v>
      </c>
    </row>
    <row r="110" spans="1:20" x14ac:dyDescent="0.45">
      <c r="C110" s="11">
        <f>C20+C21+C22</f>
        <v>3826.2814193978825</v>
      </c>
      <c r="D110" s="11">
        <f t="shared" ref="D110:I110" si="1">D20+D21+D22</f>
        <v>4015.5558651967422</v>
      </c>
      <c r="E110" s="11">
        <f t="shared" si="1"/>
        <v>4314.898489467063</v>
      </c>
      <c r="F110" s="11">
        <f t="shared" si="1"/>
        <v>4436.793575081877</v>
      </c>
      <c r="G110" s="11">
        <f t="shared" si="1"/>
        <v>4600.4727639762541</v>
      </c>
      <c r="H110" s="11">
        <f t="shared" si="1"/>
        <v>4754.8901202299412</v>
      </c>
      <c r="I110" s="11">
        <f t="shared" si="1"/>
        <v>4930.5571071796239</v>
      </c>
    </row>
    <row r="112" spans="1:20" x14ac:dyDescent="0.45">
      <c r="C112" s="11">
        <f>SUM(C69:C83)</f>
        <v>12576.931661520484</v>
      </c>
      <c r="D112" s="11">
        <f t="shared" ref="D112:I112" si="2">SUM(D69:D83)</f>
        <v>12774.897098612108</v>
      </c>
      <c r="E112" s="11">
        <f t="shared" si="2"/>
        <v>12960.78304077515</v>
      </c>
      <c r="F112" s="11">
        <f t="shared" si="2"/>
        <v>13136.107192859527</v>
      </c>
      <c r="G112" s="11">
        <f t="shared" si="2"/>
        <v>13241.22784339757</v>
      </c>
      <c r="H112" s="11">
        <f t="shared" si="2"/>
        <v>13324.664736030407</v>
      </c>
      <c r="I112" s="11">
        <f t="shared" si="2"/>
        <v>13377.214817541175</v>
      </c>
    </row>
    <row r="114" spans="3:9" x14ac:dyDescent="0.45">
      <c r="C114" s="11">
        <f>SUM(C84:C93)</f>
        <v>3154.8879375662809</v>
      </c>
      <c r="D114" s="11">
        <f t="shared" ref="D114:I114" si="3">SUM(D84:D93)</f>
        <v>3290.3063125540607</v>
      </c>
      <c r="E114" s="11">
        <f t="shared" si="3"/>
        <v>3392.5109583014323</v>
      </c>
      <c r="F114" s="11">
        <f t="shared" si="3"/>
        <v>3540.0126463079368</v>
      </c>
      <c r="G114" s="11">
        <f t="shared" si="3"/>
        <v>3819.8410746283257</v>
      </c>
      <c r="H114" s="11">
        <f t="shared" si="3"/>
        <v>4189.9270072232321</v>
      </c>
      <c r="I114" s="11">
        <f t="shared" si="3"/>
        <v>4576.6560200072754</v>
      </c>
    </row>
    <row r="116" spans="3:9" x14ac:dyDescent="0.45">
      <c r="C116" s="11">
        <f>SUM(C94:C104)</f>
        <v>822.54413502775697</v>
      </c>
      <c r="D116" s="11">
        <f t="shared" ref="D116:I116" si="4">SUM(D94:D104)</f>
        <v>838.47785865173273</v>
      </c>
      <c r="E116" s="11">
        <f t="shared" si="4"/>
        <v>863.71050370953685</v>
      </c>
      <c r="F116" s="11">
        <f t="shared" si="4"/>
        <v>891.1756354592593</v>
      </c>
      <c r="G116" s="11">
        <f t="shared" si="4"/>
        <v>932.68942889307823</v>
      </c>
      <c r="H116" s="11">
        <f t="shared" si="4"/>
        <v>956.52452814839808</v>
      </c>
      <c r="I116" s="11">
        <f t="shared" si="4"/>
        <v>970.43625977065426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AA12" sqref="AA12"/>
    </sheetView>
  </sheetViews>
  <sheetFormatPr defaultColWidth="9.1328125" defaultRowHeight="12.75" x14ac:dyDescent="0.35"/>
  <cols>
    <col min="1" max="1" width="19.265625" style="14" bestFit="1" customWidth="1"/>
    <col min="2" max="16" width="7" style="14" customWidth="1"/>
    <col min="17" max="16384" width="9.1328125" style="14"/>
  </cols>
  <sheetData>
    <row r="1" spans="1:16" x14ac:dyDescent="0.35">
      <c r="A1" s="14" t="s">
        <v>4</v>
      </c>
    </row>
    <row r="2" spans="1:16" x14ac:dyDescent="0.35">
      <c r="A2" s="15"/>
      <c r="B2" s="16" t="s">
        <v>1</v>
      </c>
      <c r="C2" s="16" t="s">
        <v>5</v>
      </c>
      <c r="D2" s="15"/>
      <c r="E2" s="15"/>
      <c r="F2" s="15"/>
      <c r="G2" s="15"/>
      <c r="H2" s="17"/>
      <c r="I2" s="15"/>
      <c r="J2" s="15"/>
      <c r="K2" s="15"/>
      <c r="L2" s="15"/>
      <c r="M2" s="15"/>
      <c r="N2" s="17"/>
      <c r="O2" s="15"/>
      <c r="P2" s="15"/>
    </row>
    <row r="3" spans="1:16" x14ac:dyDescent="0.35">
      <c r="A3" s="15"/>
      <c r="B3" s="16"/>
      <c r="C3" s="16"/>
      <c r="D3" s="15"/>
      <c r="E3" s="15"/>
      <c r="F3" s="15"/>
      <c r="G3" s="15"/>
      <c r="H3" s="18" t="s">
        <v>6</v>
      </c>
      <c r="I3" s="15"/>
      <c r="J3" s="15"/>
      <c r="K3" s="15"/>
      <c r="L3" s="15"/>
      <c r="M3" s="15"/>
      <c r="N3" s="18" t="s">
        <v>7</v>
      </c>
      <c r="O3" s="15"/>
      <c r="P3" s="18" t="s">
        <v>8</v>
      </c>
    </row>
    <row r="4" spans="1:16" x14ac:dyDescent="0.35">
      <c r="A4" s="16"/>
      <c r="B4" s="16">
        <v>2017</v>
      </c>
      <c r="C4" s="16">
        <v>2018</v>
      </c>
      <c r="D4" s="16">
        <v>2019</v>
      </c>
      <c r="E4" s="16">
        <v>2020</v>
      </c>
      <c r="F4" s="16">
        <v>2021</v>
      </c>
      <c r="G4" s="16">
        <v>2022</v>
      </c>
      <c r="H4" s="17">
        <v>2022</v>
      </c>
      <c r="I4" s="16">
        <v>2023</v>
      </c>
      <c r="J4" s="16">
        <v>2024</v>
      </c>
      <c r="K4" s="16">
        <v>2025</v>
      </c>
      <c r="L4" s="16">
        <v>2026</v>
      </c>
      <c r="M4" s="16">
        <v>2027</v>
      </c>
      <c r="N4" s="17">
        <v>2027</v>
      </c>
      <c r="O4" s="16">
        <v>2035</v>
      </c>
      <c r="P4" s="17">
        <v>2035</v>
      </c>
    </row>
    <row r="5" spans="1:16" x14ac:dyDescent="0.35">
      <c r="A5" s="19" t="s">
        <v>9</v>
      </c>
      <c r="B5" s="20">
        <v>37179</v>
      </c>
      <c r="C5" s="20">
        <v>38988.835479532965</v>
      </c>
      <c r="D5" s="20">
        <v>39800.942164283741</v>
      </c>
      <c r="E5" s="20">
        <v>40692.61957252313</v>
      </c>
      <c r="F5" s="20">
        <v>42437.397631176565</v>
      </c>
      <c r="G5" s="20">
        <v>44709.57147867966</v>
      </c>
      <c r="H5" s="21">
        <f>G5-B5</f>
        <v>7530.5714786796598</v>
      </c>
      <c r="I5" s="20">
        <v>47495.427298141665</v>
      </c>
      <c r="J5" s="20">
        <v>50051.008916251711</v>
      </c>
      <c r="K5" s="20">
        <v>52976.134845719775</v>
      </c>
      <c r="L5" s="20">
        <v>55771.040157949436</v>
      </c>
      <c r="M5" s="20">
        <v>59760.76431877321</v>
      </c>
      <c r="N5" s="21">
        <f>M5-G5</f>
        <v>15051.19284009355</v>
      </c>
      <c r="O5" s="20">
        <v>74435.535369128571</v>
      </c>
      <c r="P5" s="21">
        <f>O5-M5</f>
        <v>14674.771050355361</v>
      </c>
    </row>
    <row r="6" spans="1:16" x14ac:dyDescent="0.35">
      <c r="A6" s="19" t="s">
        <v>10</v>
      </c>
      <c r="B6" s="20">
        <v>32437</v>
      </c>
      <c r="C6" s="20">
        <v>33173.14892830154</v>
      </c>
      <c r="D6" s="20">
        <v>33939.035984415423</v>
      </c>
      <c r="E6" s="20">
        <v>34845.846712492144</v>
      </c>
      <c r="F6" s="20">
        <v>35428.158162462983</v>
      </c>
      <c r="G6" s="20">
        <v>36615.916742656525</v>
      </c>
      <c r="H6" s="21">
        <f t="shared" ref="H6:H10" si="0">G6-B6</f>
        <v>4178.9167426565255</v>
      </c>
      <c r="I6" s="20">
        <v>37500.318414335692</v>
      </c>
      <c r="J6" s="20">
        <v>38151.560737049367</v>
      </c>
      <c r="K6" s="20">
        <v>38248.676622320643</v>
      </c>
      <c r="L6" s="20">
        <v>38318.659568449541</v>
      </c>
      <c r="M6" s="20">
        <v>38322.452108160418</v>
      </c>
      <c r="N6" s="21">
        <f t="shared" ref="N6:P10" si="1">M6-G6</f>
        <v>1706.5353655038925</v>
      </c>
      <c r="O6" s="20">
        <v>38522.311357045648</v>
      </c>
      <c r="P6" s="21">
        <f t="shared" ref="P6:P9" si="2">O6-M6</f>
        <v>199.85924888523004</v>
      </c>
    </row>
    <row r="7" spans="1:16" x14ac:dyDescent="0.35">
      <c r="A7" s="19" t="s">
        <v>11</v>
      </c>
      <c r="B7" s="20">
        <v>19037</v>
      </c>
      <c r="C7" s="20">
        <v>19074.779582324863</v>
      </c>
      <c r="D7" s="20">
        <v>19110.612187662173</v>
      </c>
      <c r="E7" s="20">
        <v>19105.312364223533</v>
      </c>
      <c r="F7" s="20">
        <v>19105.679700617115</v>
      </c>
      <c r="G7" s="20">
        <v>19424.608559817469</v>
      </c>
      <c r="H7" s="21">
        <f t="shared" si="0"/>
        <v>387.60855981746863</v>
      </c>
      <c r="I7" s="20">
        <v>20006.549353865899</v>
      </c>
      <c r="J7" s="20">
        <v>20179.342054525881</v>
      </c>
      <c r="K7" s="20">
        <v>20503.549570236759</v>
      </c>
      <c r="L7" s="20">
        <v>20550.370950961613</v>
      </c>
      <c r="M7" s="20">
        <v>20522.654571972475</v>
      </c>
      <c r="N7" s="21">
        <f t="shared" si="1"/>
        <v>1098.0460121550059</v>
      </c>
      <c r="O7" s="20">
        <v>20474.519622403383</v>
      </c>
      <c r="P7" s="21">
        <f t="shared" si="2"/>
        <v>-48.134949569091987</v>
      </c>
    </row>
    <row r="8" spans="1:16" x14ac:dyDescent="0.35">
      <c r="A8" s="19" t="s">
        <v>12</v>
      </c>
      <c r="B8" s="20">
        <v>12398</v>
      </c>
      <c r="C8" s="20">
        <v>12596.511160702707</v>
      </c>
      <c r="D8" s="20">
        <v>12742.815531617529</v>
      </c>
      <c r="E8" s="20">
        <v>12972.589106394638</v>
      </c>
      <c r="F8" s="20">
        <v>13137.150524026416</v>
      </c>
      <c r="G8" s="20">
        <v>13392.114790444342</v>
      </c>
      <c r="H8" s="21">
        <f t="shared" si="0"/>
        <v>994.11479044434236</v>
      </c>
      <c r="I8" s="20">
        <v>13775.184279278676</v>
      </c>
      <c r="J8" s="20">
        <v>14241.504951673454</v>
      </c>
      <c r="K8" s="20">
        <v>14562.807584280668</v>
      </c>
      <c r="L8" s="20">
        <v>15083.86646998196</v>
      </c>
      <c r="M8" s="20">
        <v>15075.573720945882</v>
      </c>
      <c r="N8" s="21">
        <f t="shared" si="1"/>
        <v>1683.4589305015397</v>
      </c>
      <c r="O8" s="20">
        <v>15776.358815996316</v>
      </c>
      <c r="P8" s="21">
        <f t="shared" si="2"/>
        <v>700.78509505043439</v>
      </c>
    </row>
    <row r="9" spans="1:16" x14ac:dyDescent="0.35">
      <c r="A9" s="19" t="s">
        <v>13</v>
      </c>
      <c r="B9" s="20">
        <v>180</v>
      </c>
      <c r="C9" s="20">
        <v>180</v>
      </c>
      <c r="D9" s="20">
        <v>180</v>
      </c>
      <c r="E9" s="20">
        <v>180</v>
      </c>
      <c r="F9" s="20">
        <v>180</v>
      </c>
      <c r="G9" s="20">
        <v>180</v>
      </c>
      <c r="H9" s="21">
        <f t="shared" si="0"/>
        <v>0</v>
      </c>
      <c r="I9" s="20">
        <v>180</v>
      </c>
      <c r="J9" s="20">
        <v>180</v>
      </c>
      <c r="K9" s="20">
        <v>180</v>
      </c>
      <c r="L9" s="20">
        <v>180</v>
      </c>
      <c r="M9" s="20">
        <v>180</v>
      </c>
      <c r="N9" s="21">
        <f t="shared" si="1"/>
        <v>0</v>
      </c>
      <c r="O9" s="20">
        <v>180</v>
      </c>
      <c r="P9" s="21">
        <f t="shared" si="2"/>
        <v>0</v>
      </c>
    </row>
    <row r="10" spans="1:16" x14ac:dyDescent="0.35">
      <c r="A10" s="22" t="s">
        <v>4</v>
      </c>
      <c r="B10" s="23">
        <v>101231</v>
      </c>
      <c r="C10" s="23">
        <v>104013.27515086207</v>
      </c>
      <c r="D10" s="23">
        <v>105773.40586797886</v>
      </c>
      <c r="E10" s="23">
        <v>107796.36775563344</v>
      </c>
      <c r="F10" s="23">
        <v>110288.38601828308</v>
      </c>
      <c r="G10" s="23">
        <v>114322.21157159799</v>
      </c>
      <c r="H10" s="24">
        <f t="shared" si="0"/>
        <v>13091.211571597989</v>
      </c>
      <c r="I10" s="23">
        <v>118957.47934562195</v>
      </c>
      <c r="J10" s="23">
        <v>122803.41665950042</v>
      </c>
      <c r="K10" s="23">
        <v>126471.16862255786</v>
      </c>
      <c r="L10" s="23">
        <v>129903.93714734256</v>
      </c>
      <c r="M10" s="23">
        <v>133861.44471985198</v>
      </c>
      <c r="N10" s="24">
        <f t="shared" si="1"/>
        <v>19539.233148253988</v>
      </c>
      <c r="O10" s="23">
        <v>149388.72516457393</v>
      </c>
      <c r="P10" s="24">
        <f t="shared" si="1"/>
        <v>30431.245818951982</v>
      </c>
    </row>
    <row r="17" spans="1:12" x14ac:dyDescent="0.35">
      <c r="A17" s="25"/>
      <c r="B17" s="4"/>
      <c r="C17" s="4" t="s">
        <v>14</v>
      </c>
      <c r="D17" s="25"/>
      <c r="E17" s="25"/>
      <c r="F17" s="25"/>
      <c r="G17" s="25"/>
      <c r="H17" s="26"/>
      <c r="I17" s="25"/>
      <c r="J17" s="25"/>
      <c r="K17" s="25"/>
      <c r="L17" s="25"/>
    </row>
    <row r="18" spans="1:12" x14ac:dyDescent="0.35">
      <c r="A18" s="4"/>
      <c r="B18" s="4"/>
      <c r="C18" s="4">
        <f t="shared" ref="C18:G18" si="3">C4</f>
        <v>2018</v>
      </c>
      <c r="D18" s="4">
        <f t="shared" si="3"/>
        <v>2019</v>
      </c>
      <c r="E18" s="4">
        <f t="shared" si="3"/>
        <v>2020</v>
      </c>
      <c r="F18" s="4">
        <f t="shared" si="3"/>
        <v>2021</v>
      </c>
      <c r="G18" s="4">
        <f t="shared" si="3"/>
        <v>2022</v>
      </c>
      <c r="H18" s="26">
        <f>I4</f>
        <v>2023</v>
      </c>
      <c r="I18" s="26">
        <f t="shared" ref="I18:L18" si="4">J4</f>
        <v>2024</v>
      </c>
      <c r="J18" s="26">
        <f t="shared" si="4"/>
        <v>2025</v>
      </c>
      <c r="K18" s="26">
        <f t="shared" si="4"/>
        <v>2026</v>
      </c>
      <c r="L18" s="26">
        <f t="shared" si="4"/>
        <v>2027</v>
      </c>
    </row>
    <row r="19" spans="1:12" x14ac:dyDescent="0.35">
      <c r="A19" s="27" t="str">
        <f>A5</f>
        <v>Sicklaön</v>
      </c>
      <c r="B19" s="28"/>
      <c r="C19" s="28">
        <f>C5-B5</f>
        <v>1809.8354795329651</v>
      </c>
      <c r="D19" s="28">
        <f t="shared" ref="C19:G24" si="5">D5-C5</f>
        <v>812.10668475077546</v>
      </c>
      <c r="E19" s="28">
        <f t="shared" si="5"/>
        <v>891.67740823938948</v>
      </c>
      <c r="F19" s="28">
        <f t="shared" si="5"/>
        <v>1744.7780586534354</v>
      </c>
      <c r="G19" s="28">
        <f>G5-F5</f>
        <v>2272.1738475030943</v>
      </c>
      <c r="H19" s="29">
        <f>I5-G5</f>
        <v>2785.8558194620055</v>
      </c>
      <c r="I19" s="28">
        <f>J5-I5</f>
        <v>2555.5816181100454</v>
      </c>
      <c r="J19" s="28">
        <f t="shared" ref="I19:L24" si="6">K5-J5</f>
        <v>2925.125929468064</v>
      </c>
      <c r="K19" s="28">
        <f t="shared" si="6"/>
        <v>2794.9053122296609</v>
      </c>
      <c r="L19" s="28">
        <f>M5-L5</f>
        <v>3989.7241608237746</v>
      </c>
    </row>
    <row r="20" spans="1:12" x14ac:dyDescent="0.35">
      <c r="A20" s="27" t="str">
        <f t="shared" ref="A20:A24" si="7">A6</f>
        <v>Boo</v>
      </c>
      <c r="B20" s="28"/>
      <c r="C20" s="28">
        <f t="shared" si="5"/>
        <v>736.14892830153985</v>
      </c>
      <c r="D20" s="28">
        <f t="shared" si="5"/>
        <v>765.88705611388286</v>
      </c>
      <c r="E20" s="28">
        <f t="shared" si="5"/>
        <v>906.81072807672172</v>
      </c>
      <c r="F20" s="28">
        <f t="shared" si="5"/>
        <v>582.31144997083902</v>
      </c>
      <c r="G20" s="28">
        <f t="shared" si="5"/>
        <v>1187.758580193542</v>
      </c>
      <c r="H20" s="29">
        <f t="shared" ref="H20:H24" si="8">I6-G6</f>
        <v>884.40167167916661</v>
      </c>
      <c r="I20" s="28">
        <f t="shared" si="6"/>
        <v>651.24232271367509</v>
      </c>
      <c r="J20" s="28">
        <f t="shared" si="6"/>
        <v>97.115885271276056</v>
      </c>
      <c r="K20" s="28">
        <f t="shared" si="6"/>
        <v>69.982946128897311</v>
      </c>
      <c r="L20" s="28">
        <f t="shared" si="6"/>
        <v>3.7925397108774632</v>
      </c>
    </row>
    <row r="21" spans="1:12" x14ac:dyDescent="0.35">
      <c r="A21" s="27" t="str">
        <f t="shared" si="7"/>
        <v>Fisksätra-Saltsjöbaden</v>
      </c>
      <c r="B21" s="28"/>
      <c r="C21" s="28">
        <f t="shared" si="5"/>
        <v>37.779582324863441</v>
      </c>
      <c r="D21" s="28">
        <f t="shared" si="5"/>
        <v>35.83260533730936</v>
      </c>
      <c r="E21" s="28">
        <f t="shared" si="5"/>
        <v>-5.2998234386395779</v>
      </c>
      <c r="F21" s="28">
        <f t="shared" si="5"/>
        <v>0.36733639358135406</v>
      </c>
      <c r="G21" s="28">
        <f t="shared" si="5"/>
        <v>318.92885920035405</v>
      </c>
      <c r="H21" s="29">
        <f t="shared" si="8"/>
        <v>581.94079404843069</v>
      </c>
      <c r="I21" s="28">
        <f t="shared" si="6"/>
        <v>172.79270065998207</v>
      </c>
      <c r="J21" s="28">
        <f t="shared" si="6"/>
        <v>324.20751571087749</v>
      </c>
      <c r="K21" s="28">
        <f t="shared" si="6"/>
        <v>46.821380724853952</v>
      </c>
      <c r="L21" s="28">
        <f t="shared" si="6"/>
        <v>-27.71637898913832</v>
      </c>
    </row>
    <row r="22" spans="1:12" x14ac:dyDescent="0.35">
      <c r="A22" s="27" t="str">
        <f t="shared" si="7"/>
        <v>Älta</v>
      </c>
      <c r="B22" s="28"/>
      <c r="C22" s="28">
        <f t="shared" si="5"/>
        <v>198.51116070270655</v>
      </c>
      <c r="D22" s="28">
        <f t="shared" si="5"/>
        <v>146.30437091482236</v>
      </c>
      <c r="E22" s="28">
        <f t="shared" si="5"/>
        <v>229.77357477710939</v>
      </c>
      <c r="F22" s="28">
        <f t="shared" si="5"/>
        <v>164.56141763177766</v>
      </c>
      <c r="G22" s="28">
        <f t="shared" si="5"/>
        <v>254.96426641792641</v>
      </c>
      <c r="H22" s="29">
        <f t="shared" si="8"/>
        <v>383.06948883433324</v>
      </c>
      <c r="I22" s="28">
        <f t="shared" si="6"/>
        <v>466.32067239477874</v>
      </c>
      <c r="J22" s="28">
        <f t="shared" si="6"/>
        <v>321.30263260721404</v>
      </c>
      <c r="K22" s="28">
        <f t="shared" si="6"/>
        <v>521.05888570129173</v>
      </c>
      <c r="L22" s="28">
        <f>M8-L8</f>
        <v>-8.2927490360780212</v>
      </c>
    </row>
    <row r="23" spans="1:12" x14ac:dyDescent="0.35">
      <c r="A23" s="27" t="str">
        <f t="shared" si="7"/>
        <v>På kommunen skrivna</v>
      </c>
      <c r="B23" s="28"/>
      <c r="C23" s="28">
        <f t="shared" si="5"/>
        <v>0</v>
      </c>
      <c r="D23" s="28">
        <f t="shared" si="5"/>
        <v>0</v>
      </c>
      <c r="E23" s="28">
        <f t="shared" si="5"/>
        <v>0</v>
      </c>
      <c r="F23" s="28">
        <f t="shared" si="5"/>
        <v>0</v>
      </c>
      <c r="G23" s="28">
        <f t="shared" si="5"/>
        <v>0</v>
      </c>
      <c r="H23" s="29">
        <f t="shared" si="8"/>
        <v>0</v>
      </c>
      <c r="I23" s="28">
        <f t="shared" si="6"/>
        <v>0</v>
      </c>
      <c r="J23" s="28">
        <f t="shared" si="6"/>
        <v>0</v>
      </c>
      <c r="K23" s="28">
        <f t="shared" si="6"/>
        <v>0</v>
      </c>
      <c r="L23" s="28">
        <f t="shared" si="6"/>
        <v>0</v>
      </c>
    </row>
    <row r="24" spans="1:12" x14ac:dyDescent="0.35">
      <c r="A24" s="30" t="str">
        <f t="shared" si="7"/>
        <v>Totalt</v>
      </c>
      <c r="B24" s="23"/>
      <c r="C24" s="23">
        <f t="shared" si="5"/>
        <v>2782.2751508620713</v>
      </c>
      <c r="D24" s="23">
        <f t="shared" si="5"/>
        <v>1760.1307171167864</v>
      </c>
      <c r="E24" s="23">
        <f t="shared" si="5"/>
        <v>2022.9618876545865</v>
      </c>
      <c r="F24" s="23">
        <f t="shared" si="5"/>
        <v>2492.0182626496389</v>
      </c>
      <c r="G24" s="23">
        <f t="shared" si="5"/>
        <v>4033.8255533149058</v>
      </c>
      <c r="H24" s="23">
        <f t="shared" si="8"/>
        <v>4635.2677740239596</v>
      </c>
      <c r="I24" s="23">
        <f t="shared" si="6"/>
        <v>3845.9373138784722</v>
      </c>
      <c r="J24" s="23">
        <f t="shared" si="6"/>
        <v>3667.7519630574388</v>
      </c>
      <c r="K24" s="23">
        <f t="shared" si="6"/>
        <v>3432.7685247846966</v>
      </c>
      <c r="L24" s="23">
        <f>M10-L10</f>
        <v>3957.5075725094212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Kommun 1 års klasser</vt:lpstr>
      <vt:lpstr>Kommundelar tabell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Hammargren Nina</dc:creator>
  <cp:lastModifiedBy>Hammargren Nina</cp:lastModifiedBy>
  <dcterms:created xsi:type="dcterms:W3CDTF">2018-09-27T14:12:02Z</dcterms:created>
  <dcterms:modified xsi:type="dcterms:W3CDTF">2018-09-27T14:13:33Z</dcterms:modified>
</cp:coreProperties>
</file>